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45621"/>
</workbook>
</file>

<file path=xl/calcChain.xml><?xml version="1.0" encoding="utf-8"?>
<calcChain xmlns="http://schemas.openxmlformats.org/spreadsheetml/2006/main">
  <c r="B29" i="1" l="1"/>
  <c r="C29" i="1" l="1"/>
  <c r="C28" i="1"/>
  <c r="B28" i="1"/>
  <c r="B18" i="1"/>
  <c r="C12" i="1"/>
  <c r="D12" i="1"/>
  <c r="B12" i="1"/>
  <c r="C26" i="1" l="1"/>
  <c r="D29" i="1"/>
  <c r="D28" i="1"/>
  <c r="D26" i="1" s="1"/>
  <c r="B26" i="1" l="1"/>
  <c r="C22" i="1"/>
  <c r="D22" i="1"/>
  <c r="B22" i="1"/>
  <c r="C18" i="1"/>
  <c r="D18" i="1"/>
</calcChain>
</file>

<file path=xl/sharedStrings.xml><?xml version="1.0" encoding="utf-8"?>
<sst xmlns="http://schemas.openxmlformats.org/spreadsheetml/2006/main" count="30" uniqueCount="30">
  <si>
    <r>
      <t>Верхний предел муниципального внутреннего долга</t>
    </r>
    <r>
      <rPr>
        <sz val="12"/>
        <color theme="1"/>
        <rFont val="Times New Roman"/>
        <family val="1"/>
        <charset val="204"/>
      </rPr>
      <t>:</t>
    </r>
  </si>
  <si>
    <t>Расчет верхнего предела муниципального долга на конец очередного финансового года и конец каждого года планового периода</t>
  </si>
  <si>
    <t xml:space="preserve"> </t>
  </si>
  <si>
    <t>2023 год</t>
  </si>
  <si>
    <t>2024 год</t>
  </si>
  <si>
    <t>1. Объем муниципального долга на 1 января соответствующего года (прогнозная оценка)</t>
  </si>
  <si>
    <t>1.1.  Муниципальные ценные бумаги</t>
  </si>
  <si>
    <t>1.2.  Кредиты, полученные от  кредитных организаций</t>
  </si>
  <si>
    <t>1.3. Бюджетные кредиты, привлеченные в бюджет от других бюджетов бюджетной системы РФ</t>
  </si>
  <si>
    <t xml:space="preserve">1.4. Муниципальные гарантии </t>
  </si>
  <si>
    <t>1.5. Объем иных непогашенных долговых обязательств муниципального образования</t>
  </si>
  <si>
    <t>2. Объем заимствований в соответствующем году</t>
  </si>
  <si>
    <t>2.1. Привлечение средств от размещения ценных бумаг</t>
  </si>
  <si>
    <t>2.2.  Привлечение кредитов от  кредитных организаций</t>
  </si>
  <si>
    <t>2.3. Привлечение кредитов от других бюджетов бюджетной системы РФ</t>
  </si>
  <si>
    <t>3. Объем средств, направляемых в соответствующем году на погашение основной суммы долга по заимствованиям</t>
  </si>
  <si>
    <t>3.1. Погашение номинальной стоимости ценных бумаг</t>
  </si>
  <si>
    <t>3.2. Погашение основной суммы долга кредитов от  кредитных организаций</t>
  </si>
  <si>
    <t>3.3. Погашение основной суммы долга бюджетных кредитов от других бюджетов бюджетной системы РФ</t>
  </si>
  <si>
    <t>4. Верхний предел муниципального долга на 31 декабря соответствующего года</t>
  </si>
  <si>
    <t>4.1.  Муниципальные ценные бумаги</t>
  </si>
  <si>
    <t>4.2.  Кредиты, полученные от  кредитных организаций</t>
  </si>
  <si>
    <t>4.3. Бюджетные кредиты, привлеченные в бюджет от других бюджетов бюджетной системы РФ</t>
  </si>
  <si>
    <t xml:space="preserve">4.4. Муниципальные гарантии </t>
  </si>
  <si>
    <t>4.5. Объем иных непогашенных долговых обязательств муниципального образования</t>
  </si>
  <si>
    <t>тыс. рублей</t>
  </si>
  <si>
    <r>
      <t>по состоянию</t>
    </r>
    <r>
      <rPr>
        <b/>
        <sz val="12"/>
        <color theme="1"/>
        <rFont val="Times New Roman"/>
        <family val="1"/>
        <charset val="204"/>
      </rPr>
      <t xml:space="preserve"> на 01 января 2025 года </t>
    </r>
    <r>
      <rPr>
        <sz val="12"/>
        <color theme="1"/>
        <rFont val="Times New Roman"/>
        <family val="1"/>
        <charset val="204"/>
      </rPr>
      <t>составляет</t>
    </r>
    <r>
      <rPr>
        <b/>
        <sz val="12"/>
        <color theme="1"/>
        <rFont val="Times New Roman"/>
        <family val="1"/>
        <charset val="204"/>
      </rPr>
      <t xml:space="preserve"> – 125 871,50 тыс.рублей;</t>
    </r>
  </si>
  <si>
    <r>
      <t>по состоянию</t>
    </r>
    <r>
      <rPr>
        <b/>
        <sz val="12"/>
        <color theme="1"/>
        <rFont val="Times New Roman"/>
        <family val="1"/>
        <charset val="204"/>
      </rPr>
      <t xml:space="preserve"> на 01 января 2024года </t>
    </r>
    <r>
      <rPr>
        <sz val="12"/>
        <color theme="1"/>
        <rFont val="Times New Roman"/>
        <family val="1"/>
        <charset val="204"/>
      </rPr>
      <t>составляет</t>
    </r>
    <r>
      <rPr>
        <b/>
        <sz val="12"/>
        <color theme="1"/>
        <rFont val="Times New Roman"/>
        <family val="1"/>
        <charset val="204"/>
      </rPr>
      <t xml:space="preserve"> – 125 870,70 тыс. рублей;</t>
    </r>
  </si>
  <si>
    <r>
      <t>по состоянию</t>
    </r>
    <r>
      <rPr>
        <b/>
        <sz val="12"/>
        <color theme="1"/>
        <rFont val="Times New Roman"/>
        <family val="1"/>
        <charset val="204"/>
      </rPr>
      <t xml:space="preserve"> на 01 января 2025 года </t>
    </r>
    <r>
      <rPr>
        <sz val="12"/>
        <color theme="1"/>
        <rFont val="Times New Roman"/>
        <family val="1"/>
        <charset val="204"/>
      </rPr>
      <t>составляет</t>
    </r>
    <r>
      <rPr>
        <b/>
        <sz val="12"/>
        <color theme="1"/>
        <rFont val="Times New Roman"/>
        <family val="1"/>
        <charset val="204"/>
      </rPr>
      <t xml:space="preserve"> – 125 872,30 тыс. рублей.</t>
    </r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</si>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</sst>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7" zoomScaleNormal="100" workbookViewId="0">
      <selection activeCell="C15" sqref="C15"/>
    </sheetView>
  </sheetViews>
  <sheetFormatPr defaultRowHeight="15" x14ac:dyDescent="0.25"/>
  <cols>
    <col min="1" max="1" width="46.140625" style="6" customWidth="1"/>
    <col min="2" max="2" width="31.42578125" customWidth="1"/>
    <col min="3" max="3" width="26.7109375" customWidth="1"/>
    <col min="4" max="4" width="27.7109375" customWidth="1"/>
  </cols>
  <sheetData>
    <row r="1" spans="1:9" ht="15.75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ht="8.25" customHeight="1" x14ac:dyDescent="0.25">
      <c r="A2" s="3"/>
      <c r="B2" s="6"/>
      <c r="C2" s="6"/>
      <c r="D2" s="6"/>
      <c r="E2" s="6"/>
      <c r="F2" s="6"/>
      <c r="G2" s="6"/>
      <c r="H2" s="6"/>
      <c r="I2" s="6"/>
    </row>
    <row r="3" spans="1:9" ht="21.75" customHeight="1" x14ac:dyDescent="0.25">
      <c r="A3" s="27" t="s">
        <v>27</v>
      </c>
      <c r="B3" s="27"/>
      <c r="C3" s="27"/>
      <c r="D3" s="27"/>
      <c r="E3" s="27"/>
      <c r="F3" s="27"/>
      <c r="G3" s="27"/>
      <c r="H3" s="27"/>
      <c r="I3" s="6"/>
    </row>
    <row r="4" spans="1:9" ht="0.75" customHeight="1" x14ac:dyDescent="0.25">
      <c r="A4" s="4"/>
      <c r="B4" s="6"/>
      <c r="C4" s="6"/>
      <c r="D4" s="6"/>
      <c r="E4" s="6"/>
      <c r="F4" s="6"/>
      <c r="G4" s="6"/>
      <c r="H4" s="6"/>
      <c r="I4" s="6"/>
    </row>
    <row r="5" spans="1:9" ht="15.75" x14ac:dyDescent="0.25">
      <c r="A5" s="27" t="s">
        <v>26</v>
      </c>
      <c r="B5" s="27"/>
      <c r="C5" s="27"/>
      <c r="D5" s="27"/>
      <c r="E5" s="27"/>
      <c r="F5" s="27"/>
      <c r="G5" s="27"/>
      <c r="H5" s="27"/>
      <c r="I5" s="6"/>
    </row>
    <row r="6" spans="1:9" ht="9.75" customHeight="1" x14ac:dyDescent="0.25">
      <c r="A6" s="3"/>
      <c r="B6" s="6"/>
      <c r="C6" s="6"/>
      <c r="D6" s="6"/>
      <c r="E6" s="6"/>
      <c r="F6" s="6"/>
      <c r="G6" s="6"/>
      <c r="H6" s="6"/>
      <c r="I6" s="6"/>
    </row>
    <row r="7" spans="1:9" ht="15.75" x14ac:dyDescent="0.25">
      <c r="A7" s="4" t="s">
        <v>28</v>
      </c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3"/>
    </row>
    <row r="9" spans="1:9" ht="27" customHeight="1" x14ac:dyDescent="0.25">
      <c r="A9" s="28" t="s">
        <v>1</v>
      </c>
      <c r="B9" s="28"/>
      <c r="C9" s="28"/>
      <c r="D9" s="28"/>
      <c r="E9" s="28"/>
      <c r="F9" s="28"/>
      <c r="G9" s="28"/>
      <c r="H9" s="28"/>
    </row>
    <row r="10" spans="1:9" ht="16.5" thickBot="1" x14ac:dyDescent="0.3">
      <c r="A10" s="5"/>
      <c r="B10" s="1"/>
      <c r="C10" s="2" t="s">
        <v>2</v>
      </c>
      <c r="D10" s="25" t="s">
        <v>25</v>
      </c>
    </row>
    <row r="11" spans="1:9" ht="30" customHeight="1" thickBot="1" x14ac:dyDescent="0.3">
      <c r="A11" s="9"/>
      <c r="B11" s="10" t="s">
        <v>3</v>
      </c>
      <c r="C11" s="10" t="s">
        <v>4</v>
      </c>
      <c r="D11" s="11" t="s">
        <v>29</v>
      </c>
    </row>
    <row r="12" spans="1:9" ht="48.75" customHeight="1" thickBot="1" x14ac:dyDescent="0.3">
      <c r="A12" s="13" t="s">
        <v>5</v>
      </c>
      <c r="B12" s="15">
        <f>B13+B14+B15+B16+B17</f>
        <v>102871</v>
      </c>
      <c r="C12" s="15">
        <f t="shared" ref="C12:D12" si="0">C13+C14+C15+C16+C17</f>
        <v>125871</v>
      </c>
      <c r="D12" s="15">
        <f t="shared" si="0"/>
        <v>125871.5</v>
      </c>
    </row>
    <row r="13" spans="1:9" ht="34.5" customHeight="1" x14ac:dyDescent="0.25">
      <c r="A13" s="12" t="s">
        <v>6</v>
      </c>
      <c r="B13" s="17"/>
      <c r="C13" s="17"/>
      <c r="D13" s="18"/>
    </row>
    <row r="14" spans="1:9" ht="34.5" customHeight="1" x14ac:dyDescent="0.25">
      <c r="A14" s="7" t="s">
        <v>7</v>
      </c>
      <c r="B14" s="19">
        <v>0</v>
      </c>
      <c r="C14" s="19">
        <v>42563</v>
      </c>
      <c r="D14" s="20">
        <v>85626.5</v>
      </c>
    </row>
    <row r="15" spans="1:9" ht="53.25" customHeight="1" x14ac:dyDescent="0.25">
      <c r="A15" s="7" t="s">
        <v>8</v>
      </c>
      <c r="B15" s="19">
        <v>102871</v>
      </c>
      <c r="C15" s="19">
        <v>83308</v>
      </c>
      <c r="D15" s="20">
        <v>40245</v>
      </c>
    </row>
    <row r="16" spans="1:9" ht="21" customHeight="1" x14ac:dyDescent="0.25">
      <c r="A16" s="7" t="s">
        <v>9</v>
      </c>
      <c r="B16" s="19"/>
      <c r="C16" s="19"/>
      <c r="D16" s="20"/>
    </row>
    <row r="17" spans="1:4" ht="37.5" customHeight="1" thickBot="1" x14ac:dyDescent="0.3">
      <c r="A17" s="14" t="s">
        <v>10</v>
      </c>
      <c r="B17" s="21"/>
      <c r="C17" s="21"/>
      <c r="D17" s="22"/>
    </row>
    <row r="18" spans="1:4" ht="37.5" customHeight="1" thickBot="1" x14ac:dyDescent="0.3">
      <c r="A18" s="13" t="s">
        <v>11</v>
      </c>
      <c r="B18" s="15">
        <f>SUM(B19:B21)</f>
        <v>42563</v>
      </c>
      <c r="C18" s="15">
        <f t="shared" ref="C18:D18" si="1">SUM(C19:C21)</f>
        <v>85626.5</v>
      </c>
      <c r="D18" s="16">
        <f t="shared" si="1"/>
        <v>105189.8</v>
      </c>
    </row>
    <row r="19" spans="1:4" ht="37.5" customHeight="1" x14ac:dyDescent="0.25">
      <c r="A19" s="12" t="s">
        <v>12</v>
      </c>
      <c r="B19" s="17"/>
      <c r="C19" s="17"/>
      <c r="D19" s="18"/>
    </row>
    <row r="20" spans="1:4" ht="37.5" customHeight="1" x14ac:dyDescent="0.25">
      <c r="A20" s="7" t="s">
        <v>13</v>
      </c>
      <c r="B20" s="19">
        <v>42563</v>
      </c>
      <c r="C20" s="31">
        <v>85626.5</v>
      </c>
      <c r="D20" s="20">
        <v>105189.8</v>
      </c>
    </row>
    <row r="21" spans="1:4" ht="37.5" customHeight="1" thickBot="1" x14ac:dyDescent="0.3">
      <c r="A21" s="14" t="s">
        <v>14</v>
      </c>
      <c r="B21" s="21"/>
      <c r="C21" s="21"/>
      <c r="D21" s="22"/>
    </row>
    <row r="22" spans="1:4" ht="75" customHeight="1" thickBot="1" x14ac:dyDescent="0.3">
      <c r="A22" s="13" t="s">
        <v>15</v>
      </c>
      <c r="B22" s="15">
        <f>SUM(B23:B25)</f>
        <v>-19563</v>
      </c>
      <c r="C22" s="15">
        <f t="shared" ref="C22:D22" si="2">SUM(C23:C25)</f>
        <v>-85626</v>
      </c>
      <c r="D22" s="16">
        <f t="shared" si="2"/>
        <v>-105189</v>
      </c>
    </row>
    <row r="23" spans="1:4" ht="36.75" customHeight="1" x14ac:dyDescent="0.25">
      <c r="A23" s="12" t="s">
        <v>16</v>
      </c>
      <c r="B23" s="17"/>
      <c r="C23" s="17"/>
      <c r="D23" s="18"/>
    </row>
    <row r="24" spans="1:4" ht="36.75" customHeight="1" x14ac:dyDescent="0.25">
      <c r="A24" s="7" t="s">
        <v>17</v>
      </c>
      <c r="B24" s="19">
        <v>0</v>
      </c>
      <c r="C24" s="19">
        <v>-42563</v>
      </c>
      <c r="D24" s="20">
        <v>-85626</v>
      </c>
    </row>
    <row r="25" spans="1:4" ht="50.25" customHeight="1" thickBot="1" x14ac:dyDescent="0.3">
      <c r="A25" s="14" t="s">
        <v>18</v>
      </c>
      <c r="B25" s="21">
        <v>-19563</v>
      </c>
      <c r="C25" s="21">
        <v>-43063</v>
      </c>
      <c r="D25" s="22">
        <v>-19563</v>
      </c>
    </row>
    <row r="26" spans="1:4" ht="33" customHeight="1" thickBot="1" x14ac:dyDescent="0.3">
      <c r="A26" s="13" t="s">
        <v>19</v>
      </c>
      <c r="B26" s="15">
        <f>SUM(B27:B31)</f>
        <v>125871</v>
      </c>
      <c r="C26" s="29">
        <f>SUM(C27:C31)</f>
        <v>125871.5</v>
      </c>
      <c r="D26" s="16">
        <f>SUM(D27:D31)</f>
        <v>125872.3</v>
      </c>
    </row>
    <row r="27" spans="1:4" ht="23.25" customHeight="1" x14ac:dyDescent="0.25">
      <c r="A27" s="12" t="s">
        <v>20</v>
      </c>
      <c r="B27" s="17"/>
      <c r="C27" s="30"/>
      <c r="D27" s="18"/>
    </row>
    <row r="28" spans="1:4" ht="33" customHeight="1" x14ac:dyDescent="0.25">
      <c r="A28" s="7" t="s">
        <v>21</v>
      </c>
      <c r="B28" s="19">
        <f>B14+B24+B20</f>
        <v>42563</v>
      </c>
      <c r="C28" s="31">
        <f>C14+C24+C20</f>
        <v>85626.5</v>
      </c>
      <c r="D28" s="19">
        <f t="shared" ref="D28:D29" si="3">D14+D24+D20</f>
        <v>105190.3</v>
      </c>
    </row>
    <row r="29" spans="1:4" ht="47.25" customHeight="1" x14ac:dyDescent="0.25">
      <c r="A29" s="7" t="s">
        <v>22</v>
      </c>
      <c r="B29" s="19">
        <f>B15+B25+B21</f>
        <v>83308</v>
      </c>
      <c r="C29" s="31">
        <f>C15+C25+C21</f>
        <v>40245</v>
      </c>
      <c r="D29" s="19">
        <f t="shared" si="3"/>
        <v>20682</v>
      </c>
    </row>
    <row r="30" spans="1:4" ht="23.25" customHeight="1" x14ac:dyDescent="0.25">
      <c r="A30" s="7" t="s">
        <v>23</v>
      </c>
      <c r="B30" s="19"/>
      <c r="C30" s="19"/>
      <c r="D30" s="20"/>
    </row>
    <row r="31" spans="1:4" ht="41.25" customHeight="1" thickBot="1" x14ac:dyDescent="0.3">
      <c r="A31" s="8" t="s">
        <v>24</v>
      </c>
      <c r="B31" s="23"/>
      <c r="C31" s="23"/>
      <c r="D31" s="24"/>
    </row>
    <row r="32" spans="1:4" ht="15.75" x14ac:dyDescent="0.25">
      <c r="A32" s="3"/>
    </row>
    <row r="33" spans="1:1" ht="15.75" x14ac:dyDescent="0.25">
      <c r="A33" s="3"/>
    </row>
  </sheetData>
  <mergeCells count="4">
    <mergeCell ref="A1:I1"/>
    <mergeCell ref="A3:H3"/>
    <mergeCell ref="A5:H5"/>
    <mergeCell ref="A9:H9"/>
  </mergeCells>
  <pageMargins left="0.7" right="0.7" top="0.75" bottom="0.75" header="0.3" footer="0.3"/>
  <pageSetup paperSize="9" scale="66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2022-10-17T02:36:42Z</dcterms:modified>
</cp:coreProperties>
</file>