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000" windowHeight="97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67" i="1" l="1"/>
  <c r="D62" i="1"/>
  <c r="D59" i="1"/>
  <c r="D47" i="1"/>
  <c r="F21" i="1"/>
  <c r="G21" i="1"/>
  <c r="H21" i="1"/>
  <c r="I21" i="1"/>
  <c r="E21" i="1"/>
  <c r="D22" i="1"/>
  <c r="C22" i="1"/>
  <c r="D73" i="1" l="1"/>
  <c r="D27" i="1" l="1"/>
  <c r="C27" i="1"/>
  <c r="I76" i="1" l="1"/>
  <c r="H76" i="1"/>
  <c r="G76" i="1"/>
  <c r="F76" i="1"/>
  <c r="E76" i="1"/>
  <c r="D76" i="1"/>
  <c r="C76" i="1"/>
  <c r="E27" i="1"/>
  <c r="G27" i="1"/>
  <c r="H27" i="1"/>
  <c r="I27" i="1"/>
  <c r="F27" i="1"/>
</calcChain>
</file>

<file path=xl/sharedStrings.xml><?xml version="1.0" encoding="utf-8"?>
<sst xmlns="http://schemas.openxmlformats.org/spreadsheetml/2006/main" count="221" uniqueCount="170">
  <si>
    <t>Наименование</t>
  </si>
  <si>
    <t>Коды бюджетной классификации</t>
  </si>
  <si>
    <t>Решение Думы ЛГО  от 23.12.2021  № 386-НПА (первоначальный), руб.</t>
  </si>
  <si>
    <t xml:space="preserve"> Решение Думы ЛГО от 08.06.2022 №  466-НПА (уточненный 1), руб.</t>
  </si>
  <si>
    <t>Решение Думы ЛГО от 30.06.2022 №  486-НПА (уточненный 2), руб.</t>
  </si>
  <si>
    <t xml:space="preserve"> Решение Думы ЛГО от 28.07.2022 №  487-НПА (уточненный 3), руб.</t>
  </si>
  <si>
    <t xml:space="preserve"> Решение Думы ЛГО от 22.09.2022 №  530-НПА (уточненный 4), руб.</t>
  </si>
  <si>
    <t xml:space="preserve"> Решение Думы ЛГО от 29.11.2022 №  549-НПА (уточненный 5), руб.</t>
  </si>
  <si>
    <t xml:space="preserve"> Решение Думы ЛГО от 20.12.2022 №  4570-НПА (уточненный 6), руб.</t>
  </si>
  <si>
    <t>Основание для внесения изменений</t>
  </si>
  <si>
    <t>уточнение безвозмездных поступлений, уточнение бюджетной классификации в соответствии с законодательством, ходатайства ГРБС</t>
  </si>
  <si>
    <t>уточнение налоговых и неналоговых доходов, уточнение безвозмездных поступлений, , ходатайства ГРБС</t>
  </si>
  <si>
    <t>уточнение безвозмездных поступлений,  ходатайства ГРБС</t>
  </si>
  <si>
    <t>уточнение налоговых и неналоговых доходов, уточнение безвозмездных поступлений,  ходатайства ГРБС</t>
  </si>
  <si>
    <t>уточнение налоговых и неналоговых доходов, уточнение безвозмездных поступлений, уточнение бюджетной классификации в соответствии с законодательством, ходатайства ГРБС</t>
  </si>
  <si>
    <t>ДОХОДЫ</t>
  </si>
  <si>
    <t>НАЛОГОВЫЕ И НЕНАЛОГОВЫЕ ДОХОДЫ</t>
  </si>
  <si>
    <t>619 234 000,00</t>
  </si>
  <si>
    <t>622 594 000,00</t>
  </si>
  <si>
    <t>633 169 000,00</t>
  </si>
  <si>
    <t>641 754 000,00</t>
  </si>
  <si>
    <t>655 324 000,00</t>
  </si>
  <si>
    <t>Налог на доходы физических лиц</t>
  </si>
  <si>
    <t>1 01 02000 01 0000 110</t>
  </si>
  <si>
    <t>484 089 000,00</t>
  </si>
  <si>
    <t>463 395 000,00</t>
  </si>
  <si>
    <t>Акцизы на нефтепродукты</t>
  </si>
  <si>
    <t>1 03 00000 01 0000 110</t>
  </si>
  <si>
    <t>27 411 000,00</t>
  </si>
  <si>
    <t>Налоги на совокупный доход</t>
  </si>
  <si>
    <t>1 05 00000 02 0000 110</t>
  </si>
  <si>
    <t>42 199 000,00</t>
  </si>
  <si>
    <t>50 129 000,00</t>
  </si>
  <si>
    <t>59 344 000,00</t>
  </si>
  <si>
    <t>72 744 000,00</t>
  </si>
  <si>
    <t>Налоги на имущество</t>
  </si>
  <si>
    <t>1 06 00000 00 0110</t>
  </si>
  <si>
    <t>30 825 000,00</t>
  </si>
  <si>
    <t>27 135 000,00</t>
  </si>
  <si>
    <t>Государственная пошлина</t>
  </si>
  <si>
    <t>1 08 00000 01 0000 110</t>
  </si>
  <si>
    <t>6 030 000,00</t>
  </si>
  <si>
    <t>Задолженность и перерасчеты по отмененным налогам, сборам и иным обязательным платежам</t>
  </si>
  <si>
    <t>1 09 00000 01 0000 110</t>
  </si>
  <si>
    <t>Доходы от использования имущества, находящегося в муниципальной и государственной собственности</t>
  </si>
  <si>
    <t>1 11 00000 00 0000 120</t>
  </si>
  <si>
    <t>22 577 000,00</t>
  </si>
  <si>
    <t>13 772 000,00</t>
  </si>
  <si>
    <t>16 417 000,00</t>
  </si>
  <si>
    <t>19 449 000,00</t>
  </si>
  <si>
    <t>21 869 000,00</t>
  </si>
  <si>
    <t>Платежи при пользовании природными ресурсами</t>
  </si>
  <si>
    <t>1 12 01000 01 0000 120</t>
  </si>
  <si>
    <t>220 000,00</t>
  </si>
  <si>
    <t>Доходы от оказания платных услуги и компенсация затрат государства</t>
  </si>
  <si>
    <t>1 13 01000 00 0000 130</t>
  </si>
  <si>
    <t>412 000,00</t>
  </si>
  <si>
    <t>650 000,00</t>
  </si>
  <si>
    <t>730 000,00</t>
  </si>
  <si>
    <t>Доходы от продажи материальных и нематериальных активов</t>
  </si>
  <si>
    <t>1 14 00000 00 0000 410</t>
  </si>
  <si>
    <t>850 000,00</t>
  </si>
  <si>
    <t>32 469 000,00</t>
  </si>
  <si>
    <t>28 469 000,00</t>
  </si>
  <si>
    <t>Штрафы, санкции, возмещение ущерба</t>
  </si>
  <si>
    <t>1 16 00000 00 0000 140</t>
  </si>
  <si>
    <t>2 760 000,00</t>
  </si>
  <si>
    <t>4 000 000,00</t>
  </si>
  <si>
    <t>4 100 000,00</t>
  </si>
  <si>
    <t>4 430 000,00</t>
  </si>
  <si>
    <t>Прочие неналоговые доходы</t>
  </si>
  <si>
    <t>1 17 00000 00 0000 180</t>
  </si>
  <si>
    <t>1 861 000,00</t>
  </si>
  <si>
    <t>2 331 000,00</t>
  </si>
  <si>
    <t>БЕЗВОЗМЕЗДНЫЕ ПОСТУПЛЕНИЯ</t>
  </si>
  <si>
    <t>2 00 00000 00 0000 150</t>
  </si>
  <si>
    <t>БЕЗВОЗМЕЗДНЫЕ ПОСТУПЛЕНИЯ ОТ ДРУГИХ БЮДЖЕТОВ БЮДЖЕТНОЙ СИСТЕМЫ РОССИЙСКОЙ ФЕДЕРАЦИИ</t>
  </si>
  <si>
    <t>2 02 00000 00 0000 150</t>
  </si>
  <si>
    <t>Дотации бюджетам бюджетной системы Российской Федерации</t>
  </si>
  <si>
    <t>2 02 10000 00 0000 150</t>
  </si>
  <si>
    <t>Субсидии бюджетам бюджетной системы Российской Федерации (межбюджетные субсидии)</t>
  </si>
  <si>
    <t>2 02 20000 00 0000 150</t>
  </si>
  <si>
    <t>Субвенции бюджетам бюджетной системы Российской Федерации</t>
  </si>
  <si>
    <t>2 02 30000 00 0000 150</t>
  </si>
  <si>
    <t>Иные межбюджетные трансферты</t>
  </si>
  <si>
    <t>2 02 40000 00 0000 150</t>
  </si>
  <si>
    <t>РАСХОДЫ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</si>
  <si>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</si>
  <si>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</si>
  <si>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</si>
  <si>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</si>
  <si>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</si>
  <si>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</si>
  <si>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</si>
  <si>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</si>
  <si>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</si>
  <si>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</si>
  <si>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</si>
  <si>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</si>
  <si>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</si>
  <si>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</si>
  <si>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</si>
  <si>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</si>
  <si>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</si>
  <si>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</si>
  <si>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</si>
  <si>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</si>
  <si>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</si>
  <si>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</si>
  <si>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Мобилизационная подготовка экономики</t>
  </si>
  <si>
    <t>0204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</si>
  <si>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</si>
  <si>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</si>
  <si>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</si>
  <si>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</si>
  <si>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НАЦИОНАЛЬНАЯ ЭКОНОМИКА</t>
  </si>
  <si>
    <t>0400</t>
  </si>
  <si>
    <t>Сельское хозяйство и рыболовство</t>
  </si>
  <si>
    <t>0405</t>
  </si>
  <si>
    <t>Дорожное хозяйство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</si>
  <si>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</si>
  <si>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</si>
  <si>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</si>
  <si>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</si>
  <si>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</si>
  <si>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</si>
  <si>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</si>
  <si>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</si>
  <si>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</si>
  <si>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</si>
  <si>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</si>
  <si>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</si>
  <si>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</si>
  <si>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</si>
  <si>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</si>
  <si>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</si>
  <si>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</si>
  <si>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</si>
  <si>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</si>
  <si>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</si>
  <si>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</si>
  <si>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Профессиональная подготовка, переподготовка и повышение квалификации</t>
  </si>
  <si>
    <t>0705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</si>
  <si>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</si>
  <si>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</si>
  <si>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</si>
  <si>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</si>
  <si>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</si>
  <si>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</si>
  <si>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</si>
  <si>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</si>
  <si>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</si>
  <si>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</si>
  <si>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</si>
  <si>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</si>
  <si>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</si>
  <si>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</si>
  <si>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</si>
  <si>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1006</t>
  </si>
  <si>
    <t>ФИЗИЧЕСКАЯ КУЛЬТУРА И СПОРТ</t>
  </si>
  <si>
    <t>Массовый спорт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</si>
  <si>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</si>
  <si>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</si>
  <si>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</si>
  <si>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</si>
  <si>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ИТОГО  расходов:</t>
  </si>
  <si>
    <t>ИСТОЧНИКИ</t>
  </si>
  <si>
    <t>(-) дефицит, (+) профицит</t>
  </si>
  <si>
    <t>ИТОГО источники</t>
  </si>
  <si>
    <t>ИТОГО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</si>
</sst>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#,##0.00\ _₽"/>
  </numFmts>
  <fonts count="18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3"/>
      <color theme="1"/>
      <name val="Times New Roman"/>
      <charset val="204"/>
    </font>
    <font>
      <sz val="10"/>
      <color rgb="FF000000"/>
      <name val="Times New Roman"/>
      <charset val="204"/>
    </font>
    <font>
      <sz val="10"/>
      <color theme="1"/>
      <name val="Times New Roman"/>
      <charset val="204"/>
    </font>
    <font>
      <sz val="11"/>
      <name val="Times New Roman Cyr"/>
      <charset val="204"/>
    </font>
    <font>
      <b/>
      <sz val="10"/>
      <color theme="1"/>
      <name val="Times New Roman"/>
      <charset val="204"/>
    </font>
    <font>
      <sz val="10"/>
      <name val="Times New Roman"/>
      <charset val="204"/>
    </font>
    <font>
      <sz val="11"/>
      <color rgb="FF000000"/>
      <name val="Times New Roman"/>
      <charset val="134"/>
    </font>
    <font>
      <b/>
      <sz val="10"/>
      <name val="Times New Roman"/>
      <charset val="204"/>
    </font>
    <font>
      <b/>
      <sz val="10"/>
      <color rgb="FF000000"/>
      <name val="Times New Roman"/>
      <charset val="204"/>
    </font>
    <font>
      <sz val="11"/>
      <color theme="1"/>
      <name val="Calibri"/>
      <charset val="204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 Cyr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1" fillId="0" borderId="0"/>
  </cellStyleXfs>
  <cellXfs count="60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 shrinkToFi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 shrinkToFit="1"/>
    </xf>
    <xf numFmtId="0" fontId="6" fillId="0" borderId="2" xfId="0" applyFont="1" applyBorder="1" applyAlignment="1">
      <alignment vertical="center" wrapText="1" shrinkToFit="1"/>
    </xf>
    <xf numFmtId="0" fontId="6" fillId="0" borderId="3" xfId="0" applyFont="1" applyBorder="1" applyAlignment="1">
      <alignment horizontal="left" vertical="center" wrapText="1" shrinkToFit="1"/>
    </xf>
    <xf numFmtId="0" fontId="5" fillId="2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/>
    </xf>
    <xf numFmtId="0" fontId="8" fillId="0" borderId="0" xfId="0" applyFont="1"/>
    <xf numFmtId="0" fontId="8" fillId="3" borderId="0" xfId="0" applyFont="1" applyFill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justify" vertical="center" wrapText="1"/>
    </xf>
    <xf numFmtId="49" fontId="10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164" fontId="1" fillId="0" borderId="0" xfId="0" applyNumberFormat="1" applyFont="1"/>
    <xf numFmtId="164" fontId="0" fillId="0" borderId="0" xfId="0" applyNumberFormat="1"/>
    <xf numFmtId="0" fontId="3" fillId="0" borderId="0" xfId="0" applyFont="1"/>
    <xf numFmtId="0" fontId="10" fillId="0" borderId="2" xfId="0" applyFont="1" applyBorder="1" applyAlignment="1"/>
    <xf numFmtId="0" fontId="10" fillId="0" borderId="3" xfId="0" applyFont="1" applyBorder="1" applyAlignment="1">
      <alignment horizontal="left"/>
    </xf>
    <xf numFmtId="0" fontId="4" fillId="0" borderId="1" xfId="1" applyFont="1" applyBorder="1" applyAlignment="1">
      <alignment wrapText="1" shrinkToFit="1"/>
    </xf>
    <xf numFmtId="0" fontId="12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3" borderId="1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165" fontId="10" fillId="0" borderId="1" xfId="0" applyNumberFormat="1" applyFont="1" applyBorder="1" applyAlignment="1">
      <alignment horizontal="center" vertical="center"/>
    </xf>
    <xf numFmtId="165" fontId="10" fillId="3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165" fontId="6" fillId="0" borderId="4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165" fontId="14" fillId="2" borderId="1" xfId="0" applyNumberFormat="1" applyFont="1" applyFill="1" applyBorder="1" applyAlignment="1">
      <alignment horizontal="center" vertical="center" wrapText="1"/>
    </xf>
    <xf numFmtId="165" fontId="14" fillId="2" borderId="4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wrapText="1" shrinkToFit="1"/>
    </xf>
    <xf numFmtId="49" fontId="16" fillId="0" borderId="1" xfId="0" applyNumberFormat="1" applyFont="1" applyBorder="1" applyAlignment="1">
      <alignment horizontal="center"/>
    </xf>
    <xf numFmtId="165" fontId="17" fillId="2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12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horizontal="left" vertical="center" wrapText="1"/>
    </xf>
    <xf numFmtId="165" fontId="17" fillId="2" borderId="4" xfId="0" applyNumberFormat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left" wrapText="1" shrinkToFit="1"/>
    </xf>
    <xf numFmtId="0" fontId="6" fillId="0" borderId="3" xfId="1" applyFont="1" applyBorder="1" applyAlignment="1">
      <alignment horizontal="left" wrapText="1" shrinkToFit="1"/>
    </xf>
    <xf numFmtId="0" fontId="2" fillId="0" borderId="0" xfId="0" applyFont="1" applyAlignment="1">
      <alignment horizontal="center" wrapText="1"/>
    </xf>
    <xf numFmtId="0" fontId="6" fillId="0" borderId="5" xfId="1" applyFont="1" applyBorder="1" applyAlignment="1">
      <alignment horizontal="left" wrapText="1" shrinkToFit="1"/>
    </xf>
    <xf numFmtId="0" fontId="10" fillId="0" borderId="2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0"/>
  <sheetViews>
    <sheetView tabSelected="1" topLeftCell="A10" workbookViewId="0">
      <selection activeCell="B22" sqref="B22:B26"/>
    </sheetView>
  </sheetViews>
  <sheetFormatPr defaultColWidth="9" defaultRowHeight="15"/>
  <cols>
    <col min="1" max="1" width="51.5703125" customWidth="1"/>
    <col min="2" max="2" width="26.140625" customWidth="1"/>
    <col min="3" max="3" width="21.42578125" customWidth="1"/>
    <col min="4" max="4" width="18.140625" customWidth="1"/>
    <col min="5" max="5" width="17.7109375" customWidth="1"/>
    <col min="6" max="6" width="16.28515625" customWidth="1"/>
    <col min="7" max="7" width="18.7109375" customWidth="1"/>
    <col min="8" max="8" width="18" customWidth="1"/>
    <col min="9" max="9" width="18.140625" customWidth="1"/>
  </cols>
  <sheetData>
    <row r="2" spans="1:9" ht="25.5" customHeight="1">
      <c r="A2" s="55"/>
      <c r="B2" s="55"/>
      <c r="C2" s="55"/>
      <c r="D2" s="55"/>
      <c r="E2" s="55"/>
      <c r="F2" s="55"/>
      <c r="G2" s="55"/>
      <c r="H2" s="55"/>
      <c r="I2" s="55"/>
    </row>
    <row r="3" spans="1:9">
      <c r="A3" s="55"/>
      <c r="B3" s="55"/>
      <c r="C3" s="55"/>
      <c r="D3" s="55"/>
      <c r="E3" s="55"/>
      <c r="F3" s="55"/>
      <c r="G3" s="55"/>
      <c r="H3" s="55"/>
      <c r="I3" s="55"/>
    </row>
    <row r="5" spans="1:9" ht="90">
      <c r="A5" s="2" t="s">
        <v>0</v>
      </c>
      <c r="B5" s="3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4" t="s">
        <v>6</v>
      </c>
      <c r="H5" s="4" t="s">
        <v>7</v>
      </c>
      <c r="I5" s="4" t="s">
        <v>8</v>
      </c>
    </row>
    <row r="6" spans="1:9" ht="114" customHeight="1">
      <c r="A6" s="5" t="s">
        <v>9</v>
      </c>
      <c r="B6" s="5"/>
      <c r="C6" s="3"/>
      <c r="D6" s="3" t="s">
        <v>10</v>
      </c>
      <c r="E6" s="3" t="s">
        <v>11</v>
      </c>
      <c r="F6" s="3" t="s">
        <v>12</v>
      </c>
      <c r="G6" s="3" t="s">
        <v>13</v>
      </c>
      <c r="H6" s="3" t="s">
        <v>13</v>
      </c>
      <c r="I6" s="3" t="s">
        <v>14</v>
      </c>
    </row>
    <row r="7" spans="1:9">
      <c r="A7" s="6" t="s">
        <v>15</v>
      </c>
      <c r="B7" s="7"/>
      <c r="C7" s="4"/>
      <c r="D7" s="4"/>
      <c r="E7" s="4"/>
      <c r="F7" s="4"/>
      <c r="G7" s="8"/>
      <c r="H7" s="8"/>
      <c r="I7" s="8"/>
    </row>
    <row r="8" spans="1:9">
      <c r="A8" s="51" t="s">
        <v>16</v>
      </c>
      <c r="B8" s="10"/>
      <c r="C8" s="26" t="s">
        <v>17</v>
      </c>
      <c r="D8" s="50">
        <v>619234000</v>
      </c>
      <c r="E8" s="27" t="s">
        <v>18</v>
      </c>
      <c r="F8" s="26" t="s">
        <v>18</v>
      </c>
      <c r="G8" s="28" t="s">
        <v>19</v>
      </c>
      <c r="H8" s="28" t="s">
        <v>20</v>
      </c>
      <c r="I8" s="26" t="s">
        <v>21</v>
      </c>
    </row>
    <row r="9" spans="1:9">
      <c r="A9" s="9" t="s">
        <v>22</v>
      </c>
      <c r="B9" s="10" t="s">
        <v>23</v>
      </c>
      <c r="C9" s="29" t="s">
        <v>24</v>
      </c>
      <c r="D9" s="29" t="s">
        <v>24</v>
      </c>
      <c r="E9" s="30" t="s">
        <v>25</v>
      </c>
      <c r="F9" s="29" t="s">
        <v>25</v>
      </c>
      <c r="G9" s="29" t="s">
        <v>25</v>
      </c>
      <c r="H9" s="29" t="s">
        <v>25</v>
      </c>
      <c r="I9" s="29" t="s">
        <v>25</v>
      </c>
    </row>
    <row r="10" spans="1:9">
      <c r="A10" s="9" t="s">
        <v>26</v>
      </c>
      <c r="B10" s="10" t="s">
        <v>27</v>
      </c>
      <c r="C10" s="29" t="s">
        <v>28</v>
      </c>
      <c r="D10" s="29" t="s">
        <v>28</v>
      </c>
      <c r="E10" s="29" t="s">
        <v>28</v>
      </c>
      <c r="F10" s="29" t="s">
        <v>28</v>
      </c>
      <c r="G10" s="29" t="s">
        <v>28</v>
      </c>
      <c r="H10" s="29" t="s">
        <v>28</v>
      </c>
      <c r="I10" s="29" t="s">
        <v>28</v>
      </c>
    </row>
    <row r="11" spans="1:9">
      <c r="A11" s="9" t="s">
        <v>29</v>
      </c>
      <c r="B11" s="10" t="s">
        <v>30</v>
      </c>
      <c r="C11" s="29" t="s">
        <v>31</v>
      </c>
      <c r="D11" s="29" t="s">
        <v>31</v>
      </c>
      <c r="E11" s="29" t="s">
        <v>31</v>
      </c>
      <c r="F11" s="29" t="s">
        <v>31</v>
      </c>
      <c r="G11" s="29" t="s">
        <v>32</v>
      </c>
      <c r="H11" s="29" t="s">
        <v>33</v>
      </c>
      <c r="I11" s="29" t="s">
        <v>34</v>
      </c>
    </row>
    <row r="12" spans="1:9">
      <c r="A12" s="11" t="s">
        <v>35</v>
      </c>
      <c r="B12" s="12" t="s">
        <v>36</v>
      </c>
      <c r="C12" s="30" t="s">
        <v>37</v>
      </c>
      <c r="D12" s="30" t="s">
        <v>37</v>
      </c>
      <c r="E12" s="30" t="s">
        <v>37</v>
      </c>
      <c r="F12" s="30" t="s">
        <v>37</v>
      </c>
      <c r="G12" s="30" t="s">
        <v>37</v>
      </c>
      <c r="H12" s="30" t="s">
        <v>37</v>
      </c>
      <c r="I12" s="29" t="s">
        <v>38</v>
      </c>
    </row>
    <row r="13" spans="1:9">
      <c r="A13" s="9" t="s">
        <v>39</v>
      </c>
      <c r="B13" s="10" t="s">
        <v>40</v>
      </c>
      <c r="C13" s="29" t="s">
        <v>41</v>
      </c>
      <c r="D13" s="29" t="s">
        <v>41</v>
      </c>
      <c r="E13" s="29" t="s">
        <v>41</v>
      </c>
      <c r="F13" s="29" t="s">
        <v>41</v>
      </c>
      <c r="G13" s="29" t="s">
        <v>41</v>
      </c>
      <c r="H13" s="29" t="s">
        <v>41</v>
      </c>
      <c r="I13" s="29" t="s">
        <v>41</v>
      </c>
    </row>
    <row r="14" spans="1:9" ht="25.5">
      <c r="A14" s="9" t="s">
        <v>42</v>
      </c>
      <c r="B14" s="10" t="s">
        <v>43</v>
      </c>
      <c r="C14" s="31"/>
      <c r="D14" s="31"/>
      <c r="E14" s="31"/>
      <c r="F14" s="31"/>
      <c r="G14" s="32"/>
      <c r="H14" s="32"/>
      <c r="I14" s="32"/>
    </row>
    <row r="15" spans="1:9" ht="25.5">
      <c r="A15" s="9" t="s">
        <v>44</v>
      </c>
      <c r="B15" s="10" t="s">
        <v>45</v>
      </c>
      <c r="C15" s="29" t="s">
        <v>46</v>
      </c>
      <c r="D15" s="30" t="s">
        <v>46</v>
      </c>
      <c r="E15" s="29" t="s">
        <v>47</v>
      </c>
      <c r="F15" s="29" t="s">
        <v>47</v>
      </c>
      <c r="G15" s="30" t="s">
        <v>48</v>
      </c>
      <c r="H15" s="29" t="s">
        <v>49</v>
      </c>
      <c r="I15" s="29" t="s">
        <v>50</v>
      </c>
    </row>
    <row r="16" spans="1:9">
      <c r="A16" s="9" t="s">
        <v>51</v>
      </c>
      <c r="B16" s="10" t="s">
        <v>52</v>
      </c>
      <c r="C16" s="29" t="s">
        <v>53</v>
      </c>
      <c r="D16" s="33" t="s">
        <v>53</v>
      </c>
      <c r="E16" s="29" t="s">
        <v>53</v>
      </c>
      <c r="F16" s="29" t="s">
        <v>53</v>
      </c>
      <c r="G16" s="29" t="s">
        <v>53</v>
      </c>
      <c r="H16" s="29" t="s">
        <v>53</v>
      </c>
      <c r="I16" s="29" t="s">
        <v>53</v>
      </c>
    </row>
    <row r="17" spans="1:10" ht="25.5">
      <c r="A17" s="9" t="s">
        <v>54</v>
      </c>
      <c r="B17" s="10" t="s">
        <v>55</v>
      </c>
      <c r="C17" s="29" t="s">
        <v>56</v>
      </c>
      <c r="D17" s="29" t="s">
        <v>56</v>
      </c>
      <c r="E17" s="29" t="s">
        <v>56</v>
      </c>
      <c r="F17" s="29" t="s">
        <v>56</v>
      </c>
      <c r="G17" s="29" t="s">
        <v>56</v>
      </c>
      <c r="H17" s="29" t="s">
        <v>57</v>
      </c>
      <c r="I17" s="29" t="s">
        <v>58</v>
      </c>
    </row>
    <row r="18" spans="1:10">
      <c r="A18" s="9" t="s">
        <v>59</v>
      </c>
      <c r="B18" s="10" t="s">
        <v>60</v>
      </c>
      <c r="C18" s="29" t="s">
        <v>61</v>
      </c>
      <c r="D18" s="29" t="s">
        <v>61</v>
      </c>
      <c r="E18" s="29" t="s">
        <v>62</v>
      </c>
      <c r="F18" s="29" t="s">
        <v>62</v>
      </c>
      <c r="G18" s="29" t="s">
        <v>62</v>
      </c>
      <c r="H18" s="29" t="s">
        <v>63</v>
      </c>
      <c r="I18" s="29" t="s">
        <v>63</v>
      </c>
    </row>
    <row r="19" spans="1:10">
      <c r="A19" s="9" t="s">
        <v>64</v>
      </c>
      <c r="B19" s="10" t="s">
        <v>65</v>
      </c>
      <c r="C19" s="29" t="s">
        <v>66</v>
      </c>
      <c r="D19" s="29" t="s">
        <v>66</v>
      </c>
      <c r="E19" s="29" t="s">
        <v>67</v>
      </c>
      <c r="F19" s="29" t="s">
        <v>67</v>
      </c>
      <c r="G19" s="29" t="s">
        <v>67</v>
      </c>
      <c r="H19" s="29" t="s">
        <v>68</v>
      </c>
      <c r="I19" s="34" t="s">
        <v>69</v>
      </c>
    </row>
    <row r="20" spans="1:10">
      <c r="A20" s="9" t="s">
        <v>70</v>
      </c>
      <c r="B20" s="10" t="s">
        <v>71</v>
      </c>
      <c r="C20" s="29" t="s">
        <v>72</v>
      </c>
      <c r="D20" s="29" t="s">
        <v>72</v>
      </c>
      <c r="E20" s="29" t="s">
        <v>72</v>
      </c>
      <c r="F20" s="29" t="s">
        <v>72</v>
      </c>
      <c r="G20" s="29" t="s">
        <v>72</v>
      </c>
      <c r="H20" s="29" t="s">
        <v>72</v>
      </c>
      <c r="I20" s="35" t="s">
        <v>73</v>
      </c>
    </row>
    <row r="21" spans="1:10" ht="26.25" customHeight="1">
      <c r="A21" s="13" t="s">
        <v>74</v>
      </c>
      <c r="B21" s="14" t="s">
        <v>75</v>
      </c>
      <c r="C21" s="48">
        <v>868627656.52999997</v>
      </c>
      <c r="D21" s="48">
        <v>853529566.39999998</v>
      </c>
      <c r="E21" s="48">
        <f>E23+E24+E25+E26</f>
        <v>876518397.75999999</v>
      </c>
      <c r="F21" s="48">
        <f t="shared" ref="F21:I21" si="0">F23+F24+F25+F26</f>
        <v>896518397.75999999</v>
      </c>
      <c r="G21" s="48">
        <f t="shared" si="0"/>
        <v>913971174.72000003</v>
      </c>
      <c r="H21" s="48">
        <f t="shared" si="0"/>
        <v>923048397.58000004</v>
      </c>
      <c r="I21" s="48">
        <f t="shared" si="0"/>
        <v>930864868.88999999</v>
      </c>
    </row>
    <row r="22" spans="1:10" ht="38.25">
      <c r="A22" s="13" t="s">
        <v>76</v>
      </c>
      <c r="B22" s="14" t="s">
        <v>77</v>
      </c>
      <c r="C22" s="48">
        <f>SUM(C21)</f>
        <v>868627656.52999997</v>
      </c>
      <c r="D22" s="48">
        <f>SUM(D21)</f>
        <v>853529566.39999998</v>
      </c>
      <c r="E22" s="48">
        <v>876518397.75999999</v>
      </c>
      <c r="F22" s="48">
        <v>896518397.75999999</v>
      </c>
      <c r="G22" s="52">
        <v>913971174.72000003</v>
      </c>
      <c r="H22" s="52">
        <v>923048397.58000004</v>
      </c>
      <c r="I22" s="52">
        <v>930864868.88999999</v>
      </c>
    </row>
    <row r="23" spans="1:10" ht="32.25" customHeight="1">
      <c r="A23" s="9" t="s">
        <v>78</v>
      </c>
      <c r="B23" s="10" t="s">
        <v>79</v>
      </c>
      <c r="C23" s="44"/>
      <c r="D23" s="44"/>
      <c r="E23" s="44">
        <v>24599600</v>
      </c>
      <c r="F23" s="44">
        <v>44599600</v>
      </c>
      <c r="G23" s="44">
        <v>44599600</v>
      </c>
      <c r="H23" s="45">
        <v>48195000</v>
      </c>
      <c r="I23" s="45">
        <v>54284314.700000003</v>
      </c>
    </row>
    <row r="24" spans="1:10" ht="33.75" customHeight="1">
      <c r="A24" s="9" t="s">
        <v>80</v>
      </c>
      <c r="B24" s="10" t="s">
        <v>81</v>
      </c>
      <c r="C24" s="44">
        <v>279524892.12</v>
      </c>
      <c r="D24" s="44">
        <v>262962083.40000001</v>
      </c>
      <c r="E24" s="44">
        <v>260615770.5</v>
      </c>
      <c r="F24" s="44">
        <v>260615770.5</v>
      </c>
      <c r="G24" s="44">
        <v>260615770.5</v>
      </c>
      <c r="H24" s="45">
        <v>260309427.75999999</v>
      </c>
      <c r="I24" s="45">
        <v>261908940.41999999</v>
      </c>
    </row>
    <row r="25" spans="1:10" ht="36.75" customHeight="1">
      <c r="A25" s="9" t="s">
        <v>82</v>
      </c>
      <c r="B25" s="10" t="s">
        <v>83</v>
      </c>
      <c r="C25" s="44">
        <v>560437764.40999997</v>
      </c>
      <c r="D25" s="44">
        <v>561899483</v>
      </c>
      <c r="E25" s="44">
        <v>562638027.25999999</v>
      </c>
      <c r="F25" s="44">
        <v>562638027.25999999</v>
      </c>
      <c r="G25" s="45">
        <v>580090804.22000003</v>
      </c>
      <c r="H25" s="45">
        <v>585878969.82000005</v>
      </c>
      <c r="I25" s="45">
        <v>586006613.76999998</v>
      </c>
    </row>
    <row r="26" spans="1:10" ht="30" customHeight="1">
      <c r="A26" s="9" t="s">
        <v>84</v>
      </c>
      <c r="B26" s="10" t="s">
        <v>85</v>
      </c>
      <c r="C26" s="44">
        <v>28665000</v>
      </c>
      <c r="D26" s="44">
        <v>28665000</v>
      </c>
      <c r="E26" s="44">
        <v>28665000</v>
      </c>
      <c r="F26" s="44">
        <v>28665000</v>
      </c>
      <c r="G26" s="44">
        <v>28665000</v>
      </c>
      <c r="H26" s="44">
        <v>28665000</v>
      </c>
      <c r="I26" s="44">
        <v>28665000</v>
      </c>
    </row>
    <row r="27" spans="1:10" ht="23.25" customHeight="1">
      <c r="A27" s="46" t="s">
        <v>169</v>
      </c>
      <c r="B27" s="47"/>
      <c r="C27" s="48">
        <f>C21+C8</f>
        <v>1487861656.53</v>
      </c>
      <c r="D27" s="48">
        <f t="shared" ref="D27:I27" si="1">D21+D8</f>
        <v>1472763566.4000001</v>
      </c>
      <c r="E27" s="48">
        <f t="shared" si="1"/>
        <v>1499112397.76</v>
      </c>
      <c r="F27" s="48">
        <f t="shared" si="1"/>
        <v>1519112397.76</v>
      </c>
      <c r="G27" s="48">
        <f t="shared" si="1"/>
        <v>1547140174.72</v>
      </c>
      <c r="H27" s="48">
        <f t="shared" si="1"/>
        <v>1564802397.5799999</v>
      </c>
      <c r="I27" s="48">
        <f t="shared" si="1"/>
        <v>1586188868.8899999</v>
      </c>
    </row>
    <row r="28" spans="1:10" ht="21.75" customHeight="1">
      <c r="A28" s="57" t="s">
        <v>86</v>
      </c>
      <c r="B28" s="58"/>
      <c r="C28" s="58"/>
      <c r="D28" s="58"/>
      <c r="E28" s="58"/>
      <c r="F28" s="58"/>
      <c r="G28" s="58"/>
      <c r="H28" s="58"/>
      <c r="I28" s="59"/>
    </row>
    <row r="29" spans="1:10" s="1" customFormat="1" ht="27" customHeight="1">
      <c r="A29" s="15" t="s">
        <v>87</v>
      </c>
      <c r="B29" s="16" t="s">
        <v>88</v>
      </c>
      <c r="C29" s="36">
        <v>139208883</v>
      </c>
      <c r="D29" s="37">
        <v>145917472.75999999</v>
      </c>
      <c r="E29" s="36">
        <v>148166774.75999999</v>
      </c>
      <c r="F29" s="38">
        <v>147062152.75999999</v>
      </c>
      <c r="G29" s="39">
        <v>148704622.75999999</v>
      </c>
      <c r="H29" s="39">
        <v>146891570</v>
      </c>
      <c r="I29" s="39">
        <v>148611139.25</v>
      </c>
      <c r="J29" s="20"/>
    </row>
    <row r="30" spans="1:10" ht="32.25" customHeight="1">
      <c r="A30" s="17" t="s">
        <v>89</v>
      </c>
      <c r="B30" s="18" t="s">
        <v>90</v>
      </c>
      <c r="C30" s="40">
        <v>2070000</v>
      </c>
      <c r="D30" s="40">
        <v>2070000</v>
      </c>
      <c r="E30" s="40">
        <v>2091600</v>
      </c>
      <c r="F30" s="40">
        <v>2091600</v>
      </c>
      <c r="G30" s="40">
        <v>2091600</v>
      </c>
      <c r="H30" s="40">
        <v>2091600</v>
      </c>
      <c r="I30" s="40">
        <v>2299000</v>
      </c>
      <c r="J30" s="21"/>
    </row>
    <row r="31" spans="1:10" ht="40.5" customHeight="1">
      <c r="A31" s="17" t="s">
        <v>91</v>
      </c>
      <c r="B31" s="18" t="s">
        <v>92</v>
      </c>
      <c r="C31" s="40">
        <v>6153000</v>
      </c>
      <c r="D31" s="40">
        <v>6153000</v>
      </c>
      <c r="E31" s="40">
        <v>6363338</v>
      </c>
      <c r="F31" s="41">
        <v>6363338</v>
      </c>
      <c r="G31" s="41">
        <v>6363338</v>
      </c>
      <c r="H31" s="41">
        <v>6363338</v>
      </c>
      <c r="I31" s="41">
        <v>6568958</v>
      </c>
      <c r="J31" s="21"/>
    </row>
    <row r="32" spans="1:10" ht="39.75" customHeight="1">
      <c r="A32" s="17" t="s">
        <v>93</v>
      </c>
      <c r="B32" s="18" t="s">
        <v>94</v>
      </c>
      <c r="C32" s="40">
        <v>46067000</v>
      </c>
      <c r="D32" s="40">
        <v>46067000</v>
      </c>
      <c r="E32" s="40">
        <v>46891947</v>
      </c>
      <c r="F32" s="40">
        <v>46891947</v>
      </c>
      <c r="G32" s="40">
        <v>46891947</v>
      </c>
      <c r="H32" s="40">
        <v>44291947</v>
      </c>
      <c r="I32" s="40">
        <v>45433947</v>
      </c>
      <c r="J32" s="21"/>
    </row>
    <row r="33" spans="1:10" ht="24.75" customHeight="1">
      <c r="A33" s="17" t="s">
        <v>95</v>
      </c>
      <c r="B33" s="18" t="s">
        <v>96</v>
      </c>
      <c r="C33" s="40">
        <v>427804</v>
      </c>
      <c r="D33" s="40">
        <v>427804</v>
      </c>
      <c r="E33" s="40">
        <v>427804</v>
      </c>
      <c r="F33" s="40">
        <v>427804</v>
      </c>
      <c r="G33" s="40">
        <v>427804</v>
      </c>
      <c r="H33" s="40">
        <v>427804</v>
      </c>
      <c r="I33" s="40">
        <v>427804</v>
      </c>
      <c r="J33" s="21"/>
    </row>
    <row r="34" spans="1:10" ht="40.5" customHeight="1">
      <c r="A34" s="17" t="s">
        <v>97</v>
      </c>
      <c r="B34" s="18" t="s">
        <v>98</v>
      </c>
      <c r="C34" s="40">
        <v>9213000</v>
      </c>
      <c r="D34" s="40">
        <v>9213000</v>
      </c>
      <c r="E34" s="40">
        <v>9433038</v>
      </c>
      <c r="F34" s="40">
        <v>9433038</v>
      </c>
      <c r="G34" s="40">
        <v>9433038</v>
      </c>
      <c r="H34" s="40">
        <v>9278709</v>
      </c>
      <c r="I34" s="40">
        <v>9348709</v>
      </c>
      <c r="J34" s="21"/>
    </row>
    <row r="35" spans="1:10" ht="22.5" customHeight="1">
      <c r="A35" s="19" t="s">
        <v>99</v>
      </c>
      <c r="B35" s="18" t="s">
        <v>100</v>
      </c>
      <c r="C35" s="40">
        <v>0</v>
      </c>
      <c r="D35" s="40">
        <v>0</v>
      </c>
      <c r="E35" s="40">
        <v>0</v>
      </c>
      <c r="F35" s="41">
        <v>0</v>
      </c>
      <c r="G35" s="41">
        <v>0</v>
      </c>
      <c r="H35" s="41">
        <v>0</v>
      </c>
      <c r="I35" s="41">
        <v>0</v>
      </c>
      <c r="J35" s="21"/>
    </row>
    <row r="36" spans="1:10" ht="22.5" customHeight="1">
      <c r="A36" s="17" t="s">
        <v>101</v>
      </c>
      <c r="B36" s="18" t="s">
        <v>102</v>
      </c>
      <c r="C36" s="40">
        <v>3000000</v>
      </c>
      <c r="D36" s="42">
        <v>18562020</v>
      </c>
      <c r="E36" s="40">
        <v>9725873</v>
      </c>
      <c r="F36" s="41">
        <v>8621251</v>
      </c>
      <c r="G36" s="41">
        <v>8621251</v>
      </c>
      <c r="H36" s="41">
        <v>6808209.4000000004</v>
      </c>
      <c r="I36" s="41">
        <v>6653209.4000000004</v>
      </c>
      <c r="J36" s="21"/>
    </row>
    <row r="37" spans="1:10" ht="28.5" customHeight="1">
      <c r="A37" s="17" t="s">
        <v>103</v>
      </c>
      <c r="B37" s="18" t="s">
        <v>104</v>
      </c>
      <c r="C37" s="40">
        <v>72278079</v>
      </c>
      <c r="D37" s="42">
        <v>63424648.759999998</v>
      </c>
      <c r="E37" s="40">
        <v>73233174.760000005</v>
      </c>
      <c r="F37" s="40">
        <v>73233174.760000005</v>
      </c>
      <c r="G37" s="40">
        <v>74875644.760000005</v>
      </c>
      <c r="H37" s="40">
        <v>77629962.599999994</v>
      </c>
      <c r="I37" s="40">
        <v>77879511.849999994</v>
      </c>
      <c r="J37" s="21"/>
    </row>
    <row r="38" spans="1:10" s="1" customFormat="1" ht="22.5" customHeight="1">
      <c r="A38" s="15" t="s">
        <v>105</v>
      </c>
      <c r="B38" s="16" t="s">
        <v>106</v>
      </c>
      <c r="C38" s="36">
        <v>350000</v>
      </c>
      <c r="D38" s="36">
        <v>350000</v>
      </c>
      <c r="E38" s="36">
        <v>350000</v>
      </c>
      <c r="F38" s="36">
        <v>350000</v>
      </c>
      <c r="G38" s="36">
        <v>350000</v>
      </c>
      <c r="H38" s="36">
        <v>627471</v>
      </c>
      <c r="I38" s="36">
        <v>863477</v>
      </c>
      <c r="J38" s="20"/>
    </row>
    <row r="39" spans="1:10" ht="20.25" customHeight="1">
      <c r="A39" s="17" t="s">
        <v>107</v>
      </c>
      <c r="B39" s="18" t="s">
        <v>108</v>
      </c>
      <c r="C39" s="40">
        <v>0</v>
      </c>
      <c r="D39" s="40">
        <v>0</v>
      </c>
      <c r="E39" s="40">
        <v>0</v>
      </c>
      <c r="F39" s="40">
        <v>0</v>
      </c>
      <c r="G39" s="40">
        <v>0</v>
      </c>
      <c r="H39" s="40">
        <v>0</v>
      </c>
      <c r="I39" s="43">
        <v>513477</v>
      </c>
      <c r="J39" s="21"/>
    </row>
    <row r="40" spans="1:10" ht="21.75" customHeight="1">
      <c r="A40" s="17" t="s">
        <v>109</v>
      </c>
      <c r="B40" s="18" t="s">
        <v>110</v>
      </c>
      <c r="C40" s="40">
        <v>350000</v>
      </c>
      <c r="D40" s="40">
        <v>350000</v>
      </c>
      <c r="E40" s="40">
        <v>350000</v>
      </c>
      <c r="F40" s="40">
        <v>350000</v>
      </c>
      <c r="G40" s="40">
        <v>350000</v>
      </c>
      <c r="H40" s="40">
        <v>627471</v>
      </c>
      <c r="I40" s="43">
        <v>350000</v>
      </c>
      <c r="J40" s="21"/>
    </row>
    <row r="41" spans="1:10" s="1" customFormat="1" ht="32.25" customHeight="1">
      <c r="A41" s="15" t="s">
        <v>111</v>
      </c>
      <c r="B41" s="16" t="s">
        <v>112</v>
      </c>
      <c r="C41" s="36">
        <v>2038000</v>
      </c>
      <c r="D41" s="36">
        <v>2038000</v>
      </c>
      <c r="E41" s="36">
        <v>2888000</v>
      </c>
      <c r="F41" s="36">
        <v>2888000</v>
      </c>
      <c r="G41" s="36">
        <v>3688000</v>
      </c>
      <c r="H41" s="36">
        <v>6915241.5999999996</v>
      </c>
      <c r="I41" s="36">
        <v>6915241.5999999996</v>
      </c>
      <c r="J41" s="20"/>
    </row>
    <row r="42" spans="1:10" ht="38.25" customHeight="1">
      <c r="A42" s="17" t="s">
        <v>113</v>
      </c>
      <c r="B42" s="18" t="s">
        <v>114</v>
      </c>
      <c r="C42" s="40">
        <v>2038000</v>
      </c>
      <c r="D42" s="40">
        <v>2038000</v>
      </c>
      <c r="E42" s="40">
        <v>2888000</v>
      </c>
      <c r="F42" s="40">
        <v>2888000</v>
      </c>
      <c r="G42" s="40">
        <v>3688000</v>
      </c>
      <c r="H42" s="40">
        <v>6915241.5999999996</v>
      </c>
      <c r="I42" s="40">
        <v>6915241.5999999996</v>
      </c>
      <c r="J42" s="21"/>
    </row>
    <row r="43" spans="1:10" s="1" customFormat="1" ht="20.25" customHeight="1">
      <c r="A43" s="15" t="s">
        <v>115</v>
      </c>
      <c r="B43" s="16" t="s">
        <v>116</v>
      </c>
      <c r="C43" s="36">
        <v>132094149.02</v>
      </c>
      <c r="D43" s="37">
        <v>137692059.41</v>
      </c>
      <c r="E43" s="37">
        <v>143052059.41</v>
      </c>
      <c r="F43" s="37">
        <v>143052059.41</v>
      </c>
      <c r="G43" s="37">
        <v>147052059.41</v>
      </c>
      <c r="H43" s="37">
        <v>150067059.41</v>
      </c>
      <c r="I43" s="37">
        <v>149793059.41</v>
      </c>
      <c r="J43" s="20"/>
    </row>
    <row r="44" spans="1:10" ht="37.5" customHeight="1">
      <c r="A44" s="17" t="s">
        <v>117</v>
      </c>
      <c r="B44" s="18" t="s">
        <v>118</v>
      </c>
      <c r="C44" s="40">
        <v>629761.93999999994</v>
      </c>
      <c r="D44" s="40">
        <v>2227672.33</v>
      </c>
      <c r="E44" s="40">
        <v>2227672.33</v>
      </c>
      <c r="F44" s="40">
        <v>2227672.33</v>
      </c>
      <c r="G44" s="40">
        <v>2227672.33</v>
      </c>
      <c r="H44" s="40">
        <v>2227672.33</v>
      </c>
      <c r="I44" s="40">
        <v>2227672.33</v>
      </c>
      <c r="J44" s="21"/>
    </row>
    <row r="45" spans="1:10" ht="24.75" customHeight="1">
      <c r="A45" s="17" t="s">
        <v>119</v>
      </c>
      <c r="B45" s="18" t="s">
        <v>120</v>
      </c>
      <c r="C45" s="40">
        <v>129411000</v>
      </c>
      <c r="D45" s="42">
        <v>133411000</v>
      </c>
      <c r="E45" s="42">
        <v>138771000</v>
      </c>
      <c r="F45" s="42">
        <v>138771000</v>
      </c>
      <c r="G45" s="42">
        <v>142771000</v>
      </c>
      <c r="H45" s="42">
        <v>145771000</v>
      </c>
      <c r="I45" s="42">
        <v>145771000</v>
      </c>
      <c r="J45" s="21"/>
    </row>
    <row r="46" spans="1:10" ht="27" customHeight="1">
      <c r="A46" s="17" t="s">
        <v>121</v>
      </c>
      <c r="B46" s="18" t="s">
        <v>122</v>
      </c>
      <c r="C46" s="40">
        <v>2053387.08</v>
      </c>
      <c r="D46" s="40">
        <v>2053387.08</v>
      </c>
      <c r="E46" s="40">
        <v>2053387.08</v>
      </c>
      <c r="F46" s="40">
        <v>2053387.08</v>
      </c>
      <c r="G46" s="40">
        <v>2053387.08</v>
      </c>
      <c r="H46" s="40">
        <v>2068387.08</v>
      </c>
      <c r="I46" s="40">
        <v>1794387.08</v>
      </c>
      <c r="J46" s="21"/>
    </row>
    <row r="47" spans="1:10" s="1" customFormat="1" ht="20.25" customHeight="1">
      <c r="A47" s="15" t="s">
        <v>123</v>
      </c>
      <c r="B47" s="16" t="s">
        <v>124</v>
      </c>
      <c r="C47" s="36">
        <v>127475721.86</v>
      </c>
      <c r="D47" s="37">
        <f>D48+D49+D50+D51</f>
        <v>140183378.06</v>
      </c>
      <c r="E47" s="36">
        <v>141184065.16</v>
      </c>
      <c r="F47" s="38">
        <v>151214513.96000001</v>
      </c>
      <c r="G47" s="38">
        <v>155470513.96000001</v>
      </c>
      <c r="H47" s="38">
        <v>157957712.59999999</v>
      </c>
      <c r="I47" s="38">
        <v>163627288.55000001</v>
      </c>
      <c r="J47" s="20"/>
    </row>
    <row r="48" spans="1:10" ht="26.25" customHeight="1">
      <c r="A48" s="17" t="s">
        <v>125</v>
      </c>
      <c r="B48" s="18" t="s">
        <v>126</v>
      </c>
      <c r="C48" s="40">
        <v>4147000</v>
      </c>
      <c r="D48" s="42">
        <v>44208525.119999997</v>
      </c>
      <c r="E48" s="42">
        <v>43208525.119999997</v>
      </c>
      <c r="F48" s="42">
        <v>43208525.119999997</v>
      </c>
      <c r="G48" s="42">
        <v>44548525.119999997</v>
      </c>
      <c r="H48" s="42">
        <v>45034525.119999997</v>
      </c>
      <c r="I48" s="42">
        <v>45034525.119999997</v>
      </c>
      <c r="J48" s="21"/>
    </row>
    <row r="49" spans="1:10" ht="26.25" customHeight="1">
      <c r="A49" s="17" t="s">
        <v>127</v>
      </c>
      <c r="B49" s="18" t="s">
        <v>128</v>
      </c>
      <c r="C49" s="40">
        <v>74976623.230000004</v>
      </c>
      <c r="D49" s="42">
        <v>47622754.310000002</v>
      </c>
      <c r="E49" s="40">
        <v>46273441.409999996</v>
      </c>
      <c r="F49" s="41">
        <v>47278063.409999996</v>
      </c>
      <c r="G49" s="41">
        <v>48245628.409999996</v>
      </c>
      <c r="H49" s="41">
        <v>48746827.049999997</v>
      </c>
      <c r="I49" s="41">
        <v>52726320</v>
      </c>
      <c r="J49" s="21"/>
    </row>
    <row r="50" spans="1:10" ht="29.25" customHeight="1">
      <c r="A50" s="17" t="s">
        <v>129</v>
      </c>
      <c r="B50" s="18" t="s">
        <v>130</v>
      </c>
      <c r="C50" s="40">
        <v>48351049.890000001</v>
      </c>
      <c r="D50" s="42">
        <v>48351049.890000001</v>
      </c>
      <c r="E50" s="40">
        <v>51701049.890000001</v>
      </c>
      <c r="F50" s="41">
        <v>60726876.689999998</v>
      </c>
      <c r="G50" s="41">
        <v>62675311.689999998</v>
      </c>
      <c r="H50" s="41">
        <v>64175311.689999998</v>
      </c>
      <c r="I50" s="41">
        <v>65865394.689999998</v>
      </c>
      <c r="J50" s="21"/>
    </row>
    <row r="51" spans="1:10" ht="21" customHeight="1">
      <c r="A51" s="17" t="s">
        <v>131</v>
      </c>
      <c r="B51" s="18" t="s">
        <v>132</v>
      </c>
      <c r="C51" s="40">
        <v>1048.74</v>
      </c>
      <c r="D51" s="40">
        <v>1048.74</v>
      </c>
      <c r="E51" s="40">
        <v>1048.74</v>
      </c>
      <c r="F51" s="41">
        <v>1048.74</v>
      </c>
      <c r="G51" s="41">
        <v>1048.74</v>
      </c>
      <c r="H51" s="41">
        <v>1048.74</v>
      </c>
      <c r="I51" s="41">
        <v>1048.74</v>
      </c>
      <c r="J51" s="21"/>
    </row>
    <row r="52" spans="1:10" s="1" customFormat="1" ht="21" customHeight="1">
      <c r="A52" s="15" t="s">
        <v>133</v>
      </c>
      <c r="B52" s="16" t="s">
        <v>134</v>
      </c>
      <c r="C52" s="36">
        <v>912763368.87</v>
      </c>
      <c r="D52" s="37">
        <v>921049290.75999999</v>
      </c>
      <c r="E52" s="37">
        <v>936701719.55999994</v>
      </c>
      <c r="F52" s="38">
        <v>945863922.75999999</v>
      </c>
      <c r="G52" s="38">
        <v>962607800.75999999</v>
      </c>
      <c r="H52" s="38">
        <v>971636259.38</v>
      </c>
      <c r="I52" s="38">
        <v>978810133.50999999</v>
      </c>
      <c r="J52" s="20"/>
    </row>
    <row r="53" spans="1:10" ht="24" customHeight="1">
      <c r="A53" s="17" t="s">
        <v>135</v>
      </c>
      <c r="B53" s="18" t="s">
        <v>136</v>
      </c>
      <c r="C53" s="40">
        <v>273803993</v>
      </c>
      <c r="D53" s="40">
        <v>276803993</v>
      </c>
      <c r="E53" s="40">
        <v>284160433</v>
      </c>
      <c r="F53" s="41">
        <v>285160433</v>
      </c>
      <c r="G53" s="41">
        <v>293567395</v>
      </c>
      <c r="H53" s="41">
        <v>294667395</v>
      </c>
      <c r="I53" s="41">
        <v>294104173</v>
      </c>
      <c r="J53" s="21"/>
    </row>
    <row r="54" spans="1:10" ht="22.5" customHeight="1">
      <c r="A54" s="17" t="s">
        <v>137</v>
      </c>
      <c r="B54" s="18" t="s">
        <v>138</v>
      </c>
      <c r="C54" s="40">
        <v>451273188.52999997</v>
      </c>
      <c r="D54" s="42">
        <v>456559110.42000002</v>
      </c>
      <c r="E54" s="42">
        <v>461699972.82999998</v>
      </c>
      <c r="F54" s="41">
        <v>469862176.02999997</v>
      </c>
      <c r="G54" s="41">
        <v>478199092.02999997</v>
      </c>
      <c r="H54" s="41">
        <v>484367550.64999998</v>
      </c>
      <c r="I54" s="41">
        <v>493856378.73000002</v>
      </c>
      <c r="J54" s="21"/>
    </row>
    <row r="55" spans="1:10" ht="21" customHeight="1">
      <c r="A55" s="17" t="s">
        <v>139</v>
      </c>
      <c r="B55" s="18" t="s">
        <v>140</v>
      </c>
      <c r="C55" s="40">
        <v>141006672.34</v>
      </c>
      <c r="D55" s="40">
        <v>141006672.34</v>
      </c>
      <c r="E55" s="40">
        <v>141734205.34</v>
      </c>
      <c r="F55" s="41">
        <v>141734205.34</v>
      </c>
      <c r="G55" s="41">
        <v>141734205.34</v>
      </c>
      <c r="H55" s="41">
        <v>141734205.34</v>
      </c>
      <c r="I55" s="41">
        <v>139521145.22999999</v>
      </c>
      <c r="J55" s="21"/>
    </row>
    <row r="56" spans="1:10" ht="32.25" customHeight="1">
      <c r="A56" s="17" t="s">
        <v>141</v>
      </c>
      <c r="B56" s="18" t="s">
        <v>142</v>
      </c>
      <c r="C56" s="40">
        <v>70000</v>
      </c>
      <c r="D56" s="40">
        <v>70000</v>
      </c>
      <c r="E56" s="40">
        <v>70000</v>
      </c>
      <c r="F56" s="40">
        <v>70000</v>
      </c>
      <c r="G56" s="40">
        <v>70000</v>
      </c>
      <c r="H56" s="40">
        <v>70000</v>
      </c>
      <c r="I56" s="40">
        <v>70000</v>
      </c>
      <c r="J56" s="21"/>
    </row>
    <row r="57" spans="1:10" ht="24.75" customHeight="1">
      <c r="A57" s="17" t="s">
        <v>143</v>
      </c>
      <c r="B57" s="18" t="s">
        <v>144</v>
      </c>
      <c r="C57" s="40">
        <v>4881515</v>
      </c>
      <c r="D57" s="40">
        <v>4881515</v>
      </c>
      <c r="E57" s="40">
        <v>5155203.3899999997</v>
      </c>
      <c r="F57" s="41">
        <v>5155203.3899999997</v>
      </c>
      <c r="G57" s="41">
        <v>5155203.3899999997</v>
      </c>
      <c r="H57" s="41">
        <v>5155203.3899999997</v>
      </c>
      <c r="I57" s="41">
        <v>5116531.55</v>
      </c>
      <c r="J57" s="21"/>
    </row>
    <row r="58" spans="1:10" ht="27.75" customHeight="1">
      <c r="A58" s="17" t="s">
        <v>145</v>
      </c>
      <c r="B58" s="18" t="s">
        <v>146</v>
      </c>
      <c r="C58" s="40">
        <v>41728000</v>
      </c>
      <c r="D58" s="40">
        <v>41728000</v>
      </c>
      <c r="E58" s="40">
        <v>43881905</v>
      </c>
      <c r="F58" s="41">
        <v>43881905</v>
      </c>
      <c r="G58" s="41">
        <v>43881905</v>
      </c>
      <c r="H58" s="41">
        <v>45641905</v>
      </c>
      <c r="I58" s="41">
        <v>46141905</v>
      </c>
      <c r="J58" s="21"/>
    </row>
    <row r="59" spans="1:10" s="1" customFormat="1" ht="24.75" customHeight="1">
      <c r="A59" s="15" t="s">
        <v>147</v>
      </c>
      <c r="B59" s="16" t="s">
        <v>148</v>
      </c>
      <c r="C59" s="36">
        <v>60549067.75</v>
      </c>
      <c r="D59" s="36">
        <f>D60+D61</f>
        <v>59049067.75</v>
      </c>
      <c r="E59" s="36">
        <v>60312722.75</v>
      </c>
      <c r="F59" s="38">
        <v>61001822.75</v>
      </c>
      <c r="G59" s="38">
        <v>61001822.75</v>
      </c>
      <c r="H59" s="38">
        <v>61501822.75</v>
      </c>
      <c r="I59" s="38">
        <v>62001822.75</v>
      </c>
      <c r="J59" s="20"/>
    </row>
    <row r="60" spans="1:10" ht="24.75" customHeight="1">
      <c r="A60" s="17" t="s">
        <v>149</v>
      </c>
      <c r="B60" s="18" t="s">
        <v>150</v>
      </c>
      <c r="C60" s="40">
        <v>41150000</v>
      </c>
      <c r="D60" s="40">
        <v>39650000</v>
      </c>
      <c r="E60" s="40">
        <v>39650000</v>
      </c>
      <c r="F60" s="41">
        <v>40339100</v>
      </c>
      <c r="G60" s="41">
        <v>40339100</v>
      </c>
      <c r="H60" s="41">
        <v>40339100</v>
      </c>
      <c r="I60" s="41">
        <v>40039100</v>
      </c>
      <c r="J60" s="21"/>
    </row>
    <row r="61" spans="1:10" ht="25.5" customHeight="1">
      <c r="A61" s="17" t="s">
        <v>151</v>
      </c>
      <c r="B61" s="18" t="s">
        <v>152</v>
      </c>
      <c r="C61" s="40">
        <v>19399067.75</v>
      </c>
      <c r="D61" s="40">
        <v>19399067.75</v>
      </c>
      <c r="E61" s="40">
        <v>20662722.75</v>
      </c>
      <c r="F61" s="41">
        <v>20662722.75</v>
      </c>
      <c r="G61" s="41">
        <v>20662722.75</v>
      </c>
      <c r="H61" s="41">
        <v>21162722.75</v>
      </c>
      <c r="I61" s="41">
        <v>21962722.75</v>
      </c>
      <c r="J61" s="21"/>
    </row>
    <row r="62" spans="1:10" s="1" customFormat="1" ht="24.75" customHeight="1">
      <c r="A62" s="15" t="s">
        <v>153</v>
      </c>
      <c r="B62" s="16">
        <v>1000</v>
      </c>
      <c r="C62" s="36">
        <v>92804129.069999993</v>
      </c>
      <c r="D62" s="37">
        <f>D63+D64+D65+D66</f>
        <v>94510236.090000004</v>
      </c>
      <c r="E62" s="36">
        <v>95702886.549999997</v>
      </c>
      <c r="F62" s="38">
        <v>95802886.549999997</v>
      </c>
      <c r="G62" s="38">
        <v>96388315.510000005</v>
      </c>
      <c r="H62" s="38">
        <v>96867621.269999996</v>
      </c>
      <c r="I62" s="38">
        <v>97045073.25</v>
      </c>
      <c r="J62" s="20"/>
    </row>
    <row r="63" spans="1:10" ht="27" customHeight="1">
      <c r="A63" s="17" t="s">
        <v>154</v>
      </c>
      <c r="B63" s="18">
        <v>1001</v>
      </c>
      <c r="C63" s="40">
        <v>4709000</v>
      </c>
      <c r="D63" s="40">
        <v>4709000</v>
      </c>
      <c r="E63" s="40">
        <v>4709000</v>
      </c>
      <c r="F63" s="40">
        <v>4709000</v>
      </c>
      <c r="G63" s="40">
        <v>4709000</v>
      </c>
      <c r="H63" s="40">
        <v>5069458</v>
      </c>
      <c r="I63" s="40">
        <v>5069458</v>
      </c>
      <c r="J63" s="21"/>
    </row>
    <row r="64" spans="1:10" ht="30" customHeight="1">
      <c r="A64" s="17" t="s">
        <v>155</v>
      </c>
      <c r="B64" s="18">
        <v>1003</v>
      </c>
      <c r="C64" s="40">
        <v>13132808.23</v>
      </c>
      <c r="D64" s="42">
        <v>16099333.67</v>
      </c>
      <c r="E64" s="40">
        <v>16554333.869999999</v>
      </c>
      <c r="F64" s="40">
        <v>16554333.869999999</v>
      </c>
      <c r="G64" s="40">
        <v>16654333.869999999</v>
      </c>
      <c r="H64" s="40">
        <v>20645422.170000002</v>
      </c>
      <c r="I64" s="40">
        <v>20655355.359999999</v>
      </c>
      <c r="J64" s="21"/>
    </row>
    <row r="65" spans="1:10" ht="30.75" customHeight="1">
      <c r="A65" s="17" t="s">
        <v>156</v>
      </c>
      <c r="B65" s="18">
        <v>1004</v>
      </c>
      <c r="C65" s="40">
        <v>74962320.840000004</v>
      </c>
      <c r="D65" s="42">
        <v>73701902.420000002</v>
      </c>
      <c r="E65" s="42">
        <v>74439552.680000007</v>
      </c>
      <c r="F65" s="42">
        <v>74439552.680000007</v>
      </c>
      <c r="G65" s="42">
        <v>75024981.640000001</v>
      </c>
      <c r="H65" s="42">
        <v>71152741.099999994</v>
      </c>
      <c r="I65" s="42">
        <v>71310259.890000001</v>
      </c>
      <c r="J65" s="21"/>
    </row>
    <row r="66" spans="1:10" ht="23.25" customHeight="1">
      <c r="A66" s="22" t="s">
        <v>157</v>
      </c>
      <c r="B66" s="18" t="s">
        <v>158</v>
      </c>
      <c r="C66" s="40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10000</v>
      </c>
      <c r="J66" s="21"/>
    </row>
    <row r="67" spans="1:10" s="1" customFormat="1" ht="23.25" customHeight="1">
      <c r="A67" s="15" t="s">
        <v>159</v>
      </c>
      <c r="B67" s="16">
        <v>1100</v>
      </c>
      <c r="C67" s="36">
        <v>31340336.960000001</v>
      </c>
      <c r="D67" s="37">
        <f>D68</f>
        <v>31799586.690000001</v>
      </c>
      <c r="E67" s="36">
        <v>32479694.690000001</v>
      </c>
      <c r="F67" s="38">
        <v>33602564.689999998</v>
      </c>
      <c r="G67" s="38">
        <v>33602564.689999998</v>
      </c>
      <c r="H67" s="38">
        <v>33602564.689999998</v>
      </c>
      <c r="I67" s="38">
        <v>34702564.689999998</v>
      </c>
      <c r="J67" s="20"/>
    </row>
    <row r="68" spans="1:10" ht="24" customHeight="1">
      <c r="A68" s="17" t="s">
        <v>160</v>
      </c>
      <c r="B68" s="18">
        <v>1102</v>
      </c>
      <c r="C68" s="40">
        <v>31340336.960000001</v>
      </c>
      <c r="D68" s="42">
        <v>31799586.690000001</v>
      </c>
      <c r="E68" s="40">
        <v>32479694.690000001</v>
      </c>
      <c r="F68" s="41">
        <v>33602564.689999998</v>
      </c>
      <c r="G68" s="41">
        <v>33602564.689999998</v>
      </c>
      <c r="H68" s="41">
        <v>33602564.689999998</v>
      </c>
      <c r="I68" s="41">
        <v>34702564.689999998</v>
      </c>
      <c r="J68" s="21"/>
    </row>
    <row r="69" spans="1:10" s="1" customFormat="1" ht="23.25" customHeight="1">
      <c r="A69" s="15" t="s">
        <v>161</v>
      </c>
      <c r="B69" s="16">
        <v>1200</v>
      </c>
      <c r="C69" s="36">
        <v>2976000</v>
      </c>
      <c r="D69" s="36">
        <v>2976000</v>
      </c>
      <c r="E69" s="36">
        <v>3076000</v>
      </c>
      <c r="F69" s="36">
        <v>3076000</v>
      </c>
      <c r="G69" s="36">
        <v>3076000</v>
      </c>
      <c r="H69" s="36">
        <v>3836600</v>
      </c>
      <c r="I69" s="36">
        <v>3836600</v>
      </c>
      <c r="J69" s="20"/>
    </row>
    <row r="70" spans="1:10" ht="22.5" customHeight="1">
      <c r="A70" s="17" t="s">
        <v>162</v>
      </c>
      <c r="B70" s="18">
        <v>1202</v>
      </c>
      <c r="C70" s="40">
        <v>2976000</v>
      </c>
      <c r="D70" s="40">
        <v>2976000</v>
      </c>
      <c r="E70" s="40">
        <v>3076000</v>
      </c>
      <c r="F70" s="40">
        <v>3076000</v>
      </c>
      <c r="G70" s="40">
        <v>3076000</v>
      </c>
      <c r="H70" s="40">
        <v>3836600</v>
      </c>
      <c r="I70" s="40">
        <v>3836600</v>
      </c>
      <c r="J70" s="21"/>
    </row>
    <row r="71" spans="1:10" s="1" customFormat="1" ht="32.25" customHeight="1">
      <c r="A71" s="15" t="s">
        <v>163</v>
      </c>
      <c r="B71" s="16">
        <v>1300</v>
      </c>
      <c r="C71" s="36">
        <v>7470000</v>
      </c>
      <c r="D71" s="37">
        <v>2970000</v>
      </c>
      <c r="E71" s="37">
        <v>970000</v>
      </c>
      <c r="F71" s="38">
        <v>970000</v>
      </c>
      <c r="G71" s="38">
        <v>970000</v>
      </c>
      <c r="H71" s="38">
        <v>670000</v>
      </c>
      <c r="I71" s="38">
        <v>590000</v>
      </c>
      <c r="J71" s="20"/>
    </row>
    <row r="72" spans="1:10" ht="32.25" customHeight="1">
      <c r="A72" s="17" t="s">
        <v>164</v>
      </c>
      <c r="B72" s="18">
        <v>1301</v>
      </c>
      <c r="C72" s="40">
        <v>7470000</v>
      </c>
      <c r="D72" s="42">
        <v>2970000</v>
      </c>
      <c r="E72" s="42">
        <v>970000</v>
      </c>
      <c r="F72" s="41">
        <v>970000</v>
      </c>
      <c r="G72" s="41">
        <v>970000</v>
      </c>
      <c r="H72" s="41">
        <v>670000</v>
      </c>
      <c r="I72" s="41">
        <v>590000</v>
      </c>
      <c r="J72" s="21"/>
    </row>
    <row r="73" spans="1:10" ht="24" customHeight="1">
      <c r="A73" s="23" t="s">
        <v>165</v>
      </c>
      <c r="B73" s="24"/>
      <c r="C73" s="36">
        <v>1509069656.53</v>
      </c>
      <c r="D73" s="37">
        <f>D71+D69+D67+D62+D59+D52+D47+D43+D41+D38+D29</f>
        <v>1538535091.52</v>
      </c>
      <c r="E73" s="36">
        <v>1564883922.8800001</v>
      </c>
      <c r="F73" s="38">
        <v>1584883922.8800001</v>
      </c>
      <c r="G73" s="38">
        <v>1612911699.8399999</v>
      </c>
      <c r="H73" s="38">
        <v>1630573922.7</v>
      </c>
      <c r="I73" s="38">
        <v>1646560394.01</v>
      </c>
      <c r="J73" s="21"/>
    </row>
    <row r="74" spans="1:10" ht="24" customHeight="1">
      <c r="A74" s="53" t="s">
        <v>166</v>
      </c>
      <c r="B74" s="56"/>
      <c r="C74" s="56"/>
      <c r="D74" s="56"/>
      <c r="E74" s="56"/>
      <c r="F74" s="56"/>
      <c r="G74" s="56"/>
      <c r="H74" s="56"/>
      <c r="I74" s="54"/>
    </row>
    <row r="75" spans="1:10" ht="24.75" customHeight="1">
      <c r="A75" s="25" t="s">
        <v>167</v>
      </c>
      <c r="B75" s="25"/>
      <c r="C75" s="41">
        <v>-21208000</v>
      </c>
      <c r="D75" s="41">
        <v>-65771525.119999997</v>
      </c>
      <c r="E75" s="41">
        <v>-65771525.119999997</v>
      </c>
      <c r="F75" s="41">
        <v>-65771525.119999997</v>
      </c>
      <c r="G75" s="41">
        <v>-65771525.119999997</v>
      </c>
      <c r="H75" s="41">
        <v>-65771525.119999997</v>
      </c>
      <c r="I75" s="41">
        <v>-60371525.119999997</v>
      </c>
    </row>
    <row r="76" spans="1:10" ht="21.75" customHeight="1">
      <c r="A76" s="53" t="s">
        <v>168</v>
      </c>
      <c r="B76" s="54"/>
      <c r="C76" s="38">
        <f>SUM(C75)</f>
        <v>-21208000</v>
      </c>
      <c r="D76" s="38">
        <f t="shared" ref="D76:I76" si="2">SUM(D75)</f>
        <v>-65771525.119999997</v>
      </c>
      <c r="E76" s="38">
        <f t="shared" si="2"/>
        <v>-65771525.119999997</v>
      </c>
      <c r="F76" s="38">
        <f t="shared" si="2"/>
        <v>-65771525.119999997</v>
      </c>
      <c r="G76" s="38">
        <f t="shared" si="2"/>
        <v>-65771525.119999997</v>
      </c>
      <c r="H76" s="38">
        <f t="shared" si="2"/>
        <v>-65771525.119999997</v>
      </c>
      <c r="I76" s="38">
        <f t="shared" si="2"/>
        <v>-60371525.119999997</v>
      </c>
    </row>
    <row r="78" spans="1:10">
      <c r="C78" s="49"/>
      <c r="D78" s="49"/>
      <c r="E78" s="49"/>
      <c r="F78" s="49"/>
      <c r="G78" s="49"/>
      <c r="H78" s="49"/>
      <c r="I78" s="49"/>
    </row>
    <row r="79" spans="1:10">
      <c r="I79" s="49"/>
    </row>
    <row r="80" spans="1:10">
      <c r="D80" s="49"/>
    </row>
  </sheetData>
  <mergeCells count="4">
    <mergeCell ref="A76:B76"/>
    <mergeCell ref="A2:I3"/>
    <mergeCell ref="A74:I74"/>
    <mergeCell ref="A28:I28"/>
  </mergeCells>
  <pageMargins left="0.25" right="0.25" top="0.75" bottom="0.75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Гранже</cp:lastModifiedBy>
  <cp:lastPrinted>2023-03-10T00:22:31Z</cp:lastPrinted>
  <dcterms:created xsi:type="dcterms:W3CDTF">2006-09-16T00:00:00Z</dcterms:created>
  <dcterms:modified xsi:type="dcterms:W3CDTF">2023-03-10T01:25:35Z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7C51A81372814304866FF0B76E11EA58</vt:lpwstr>
  </property>
  <property fmtid="{D5CDD505-2E9C-101B-9397-08002B2CF9AE}" pid="3" name="KSOProductBuildVer">
    <vt:lpwstr>1049-11.2.0.11486</vt:lpwstr>
  </property>
</Properties>
</file>