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95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K8" i="1"/>
  <c r="C8" i="1"/>
  <c r="C43" i="1" l="1"/>
  <c r="D43" i="1"/>
  <c r="J99" i="1" l="1"/>
  <c r="F99" i="1"/>
  <c r="F43" i="1"/>
  <c r="E99" i="1"/>
  <c r="D99" i="1" l="1"/>
  <c r="G43" i="1" l="1"/>
  <c r="H43" i="1"/>
  <c r="I43" i="1"/>
  <c r="E43" i="1"/>
  <c r="I99" i="1" l="1"/>
  <c r="H99" i="1"/>
  <c r="G99" i="1"/>
  <c r="C99" i="1"/>
</calcChain>
</file>

<file path=xl/sharedStrings.xml><?xml version="1.0" encoding="utf-8"?>
<sst xmlns="http://schemas.openxmlformats.org/spreadsheetml/2006/main" count="190" uniqueCount="186">
  <si>
    <t>Наименование</t>
  </si>
  <si>
    <t>Коды бюджетной классификации</t>
  </si>
  <si>
    <t>Основание для внесения изменений</t>
  </si>
  <si>
    <t>уточнение безвозмездных поступлений, уточнение бюджетной классификации в соответствии с законодательством, ходатайства ГРБС</t>
  </si>
  <si>
    <t>уточнение безвозмездных поступлений,  ходатайства ГРБС</t>
  </si>
  <si>
    <t>уточнение налоговых и неналоговых доходов, уточнение безвозмездных поступлений,  ходатайства ГРБС</t>
  </si>
  <si>
    <t>уточнение налоговых и неналоговых доходов, уточнение безвозмездных поступлений, уточнение бюджетной классификации в соответствии с законодательством, ходатайства ГРБС</t>
  </si>
  <si>
    <t>ДОХОДЫ</t>
  </si>
  <si>
    <t>НАЛОГОВЫЕ И НЕНАЛОГОВЫЕ ДОХОДЫ</t>
  </si>
  <si>
    <t>Налог на доходы физических лиц</t>
  </si>
  <si>
    <t>Задолженность и перерасчеты по отмененным налогам, сборам и иным обязательным платежам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</si>
  <si>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</si>
  <si>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</si>
  <si>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</si>
  <si>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</si>
  <si>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</si>
  <si>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</si>
  <si>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</si>
  <si>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Субвенции бюджетам бюджетной системы Российской Федерации</t>
  </si>
  <si>
    <t>2 02 30000 00 0000 150</t>
  </si>
  <si>
    <t>Иные межбюджетные трансферты</t>
  </si>
  <si>
    <t>2 02 40000 00 0000 150</t>
  </si>
  <si>
    <t>РАСХОДЫ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</si>
  <si>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</si>
  <si>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</si>
  <si>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</si>
  <si>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</si>
  <si>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</si>
  <si>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</si>
  <si>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</si>
  <si>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</si>
  <si>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</si>
  <si>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</si>
  <si>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</si>
  <si>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</si>
  <si>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</si>
  <si>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</si>
  <si>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</si>
  <si>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</si>
  <si>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</si>
  <si>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</si>
  <si>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</si>
  <si>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</si>
  <si>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</si>
  <si>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</si>
  <si>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</si>
  <si>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</si>
  <si>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</si>
  <si>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</si>
  <si>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</si>
  <si>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</si>
  <si>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</si>
  <si>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</si>
  <si>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</si>
  <si>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</si>
  <si>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</si>
  <si>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</si>
  <si>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</si>
  <si>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</si>
  <si>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</si>
  <si>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</si>
  <si>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</si>
  <si>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</si>
  <si>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</si>
  <si>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</si>
  <si>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</si>
  <si>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</si>
  <si>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</si>
  <si>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</si>
  <si>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</si>
  <si>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</si>
  <si>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</si>
  <si>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</si>
  <si>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</si>
  <si>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</si>
  <si>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</si>
  <si>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</si>
  <si>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</si>
  <si>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</si>
  <si>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</si>
  <si>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</si>
  <si>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</si>
  <si>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</si>
  <si>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</si>
  <si>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</si>
  <si>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</si>
  <si>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</si>
  <si>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</si>
  <si>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</si>
  <si>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</si>
  <si>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</si>
  <si>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</si>
  <si>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</si>
  <si>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</si>
  <si>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1006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</si>
  <si>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</si>
  <si>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</si>
  <si>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</si>
  <si>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</si>
  <si>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</si>
  <si>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</si>
  <si>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ИТОГО  расходов:</t>
  </si>
  <si>
    <t>ИСТОЧНИКИ</t>
  </si>
  <si>
    <t>(-) дефицит, (+) профицит</t>
  </si>
  <si>
    <t>ИТОГО источники</t>
  </si>
  <si>
    <t>ИТОГО доходов</t>
  </si>
  <si>
    <t>1 06 00000 00 0000 000</t>
  </si>
  <si>
    <t>1 01 00000 00 0000 000</t>
  </si>
  <si>
    <t>1 03 00000 00 0000 000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</si>
  <si>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</si>
  <si>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</si>
  <si>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</si>
  <si>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</si>
  <si>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</si>
  <si>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</si>
  <si>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</si>
  <si>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</si>
  <si>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</si>
  <si>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</si>
  <si>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Транспорт</t>
  </si>
  <si>
    <t>0408</t>
  </si>
  <si>
    <t>Решение Думы ЛГО  от 26.12.2023  № 61-НПА (первоначальный), руб.</t>
  </si>
  <si>
    <t xml:space="preserve"> Решение Думы ЛГО от 01.02.2024 №  76-НПА (уточненный 1), руб.</t>
  </si>
  <si>
    <t>Решение Думы ЛГО от 23.03.2024 №  110-НПА (уточненный 2), руб.</t>
  </si>
  <si>
    <t>уточнение бюджетной классификации в соответствии с законодательством, ходатайства ГРБС</t>
  </si>
  <si>
    <t xml:space="preserve"> Решение Думы ЛГО от 25.04.2024 №  131-НПА (уточненный 3), руб.</t>
  </si>
  <si>
    <t xml:space="preserve"> Решение Думы ЛГО от 29.07.2024 №  150-НПА (уточненный 4), руб.</t>
  </si>
  <si>
    <t xml:space="preserve"> Решение Думы ЛГО от 04.10.2024 №  189-НПА (уточненный 5), руб.</t>
  </si>
  <si>
    <t xml:space="preserve"> Решение Думы ЛГО от 17.10.2024 №  190-НПА (уточненный 6), руб.</t>
  </si>
  <si>
    <t xml:space="preserve"> уточнение бюджетной классификации в соответствии с законодательством, ходатайства ГРБС</t>
  </si>
  <si>
    <t xml:space="preserve"> Решение Думы ЛГО от 28.11.2024 №  215-НПА (уточненный 7), руб.</t>
  </si>
  <si>
    <t xml:space="preserve">40 396 395,41 </t>
  </si>
  <si>
    <t xml:space="preserve"> Решение Думы ЛГО от 24.12.2024 №  225-НПА (уточненный 8), руб.</t>
  </si>
  <si>
    <t>1 01 02000 00 0000 000</t>
  </si>
  <si>
    <t>НАЛОГИ НА ТОВАРЫ (РАБОТЫ, УСЛУГИ), РЕАЛИЗУЕМЫЕ НА ТЕРРИТОРИИ РОССИЙСКОЙ ФЕДЕРАЦИИ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</si>
  <si>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</si>
  <si>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</si>
  <si>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1 03 02000 01 0000 000</t>
  </si>
  <si>
    <t>НАЛОГИ НА СОВОКУПНЫЙ ДОХОД</t>
  </si>
  <si>
    <t>Налог, взимаемый в связи с применением упрощенной системы налогообложения</t>
  </si>
  <si>
    <t>1 05 01000 00 0000 000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</si>
  <si>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</si>
  <si>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</si>
  <si>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</si>
  <si>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</si>
  <si>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 на имущество физических лиц</t>
  </si>
  <si>
    <t>1 06 01000 00 0000 000</t>
  </si>
  <si>
    <t>Земельный налог</t>
  </si>
  <si>
    <t>1 06 06000 00 0000 000</t>
  </si>
  <si>
    <t>НАЛОГИ НА ИМУЩЕСТВО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</si>
  <si>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</si>
  <si>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</si>
  <si>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1 08 03000 00 0000 000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</si>
  <si>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</si>
  <si>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</si>
  <si>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</si>
  <si>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</si>
  <si>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</si>
  <si>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Платежи от государственных и муниципальных унитарных предприятий</t>
  </si>
  <si>
    <t>1 11 07000 00 0000 000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</si>
  <si>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</si>
  <si>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</si>
  <si>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</si>
  <si>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</si>
  <si>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</si>
  <si>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</si>
  <si>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</si>
  <si>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</si>
  <si>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</si>
  <si>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</si>
  <si>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</si>
  <si>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</si>
  <si>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</si>
  <si>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</si>
  <si>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</si>
  <si>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</si>
  <si>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</si>
  <si>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1 16 02000 00 0000 000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</si>
  <si>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</si>
  <si>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1 16 07000 00 0000 000</t>
  </si>
  <si>
    <t>Платежи в целях возмещения причиненного ущерба (убытков)</t>
  </si>
  <si>
    <t>1 16 10000 00 0000 000</t>
  </si>
  <si>
    <t>ПРОЧИЕ НЕНАЛОГОВЫЕ ДОХОДЫ</t>
  </si>
  <si>
    <t>1 17 05000 00 0000 000</t>
  </si>
  <si>
    <t>Платежи, уплачиваемые в целях возмещения вреда</t>
  </si>
  <si>
    <t>1 16 11000 00 0000 000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</si>
</sst>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2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 Cyr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8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10" fillId="0" borderId="2" xfId="0" applyFont="1" applyBorder="1" applyAlignment="1"/>
    <xf numFmtId="0" fontId="10" fillId="0" borderId="3" xfId="0" applyFont="1" applyBorder="1" applyAlignment="1">
      <alignment horizontal="left"/>
    </xf>
    <xf numFmtId="0" fontId="4" fillId="0" borderId="1" xfId="1" applyFont="1" applyBorder="1" applyAlignment="1">
      <alignment wrapText="1" shrinkToFit="1"/>
    </xf>
    <xf numFmtId="4" fontId="0" fillId="0" borderId="0" xfId="0" applyNumberFormat="1"/>
    <xf numFmtId="164" fontId="4" fillId="3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64" fontId="15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/>
    </xf>
    <xf numFmtId="164" fontId="17" fillId="3" borderId="1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wrapText="1" shrinkToFit="1"/>
    </xf>
    <xf numFmtId="4" fontId="17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justify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 shrinkToFit="1"/>
    </xf>
    <xf numFmtId="164" fontId="15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0" fillId="0" borderId="1" xfId="0" applyFont="1" applyFill="1" applyBorder="1" applyAlignment="1">
      <alignment horizontal="center" vertical="center"/>
    </xf>
    <xf numFmtId="0" fontId="0" fillId="0" borderId="0" xfId="0" applyFill="1"/>
    <xf numFmtId="0" fontId="16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/>
    </xf>
    <xf numFmtId="4" fontId="1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164" fontId="13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6" fillId="0" borderId="2" xfId="1" applyFont="1" applyBorder="1" applyAlignment="1">
      <alignment horizontal="left" wrapText="1" shrinkToFit="1"/>
    </xf>
    <xf numFmtId="0" fontId="6" fillId="0" borderId="3" xfId="1" applyFont="1" applyBorder="1" applyAlignment="1">
      <alignment horizontal="left" wrapText="1" shrinkToFit="1"/>
    </xf>
    <xf numFmtId="0" fontId="2" fillId="0" borderId="0" xfId="0" applyFont="1" applyAlignment="1">
      <alignment horizontal="center" wrapText="1"/>
    </xf>
    <xf numFmtId="0" fontId="6" fillId="0" borderId="5" xfId="1" applyFont="1" applyBorder="1" applyAlignment="1">
      <alignment horizontal="left" wrapText="1" shrinkToFit="1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  <xf numFmtId="4" fontId="12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left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3"/>
  <sheetViews>
    <sheetView tabSelected="1" topLeftCell="A11" zoomScaleNormal="100" workbookViewId="0">
      <selection activeCell="J44" sqref="J44"/>
    </sheetView>
  </sheetViews>
  <sheetFormatPr defaultColWidth="9" defaultRowHeight="15"/>
  <cols>
    <col min="1" max="1" width="51.5703125" customWidth="1"/>
    <col min="2" max="2" width="26.140625" customWidth="1"/>
    <col min="3" max="3" width="21.42578125" customWidth="1"/>
    <col min="4" max="4" width="18.140625" customWidth="1"/>
    <col min="5" max="5" width="17.7109375" customWidth="1"/>
    <col min="6" max="6" width="16.28515625" customWidth="1"/>
    <col min="7" max="7" width="18.7109375" customWidth="1"/>
    <col min="8" max="8" width="18" customWidth="1"/>
    <col min="9" max="9" width="18.140625" customWidth="1"/>
    <col min="10" max="10" width="20.42578125" customWidth="1"/>
    <col min="11" max="11" width="17.85546875" style="45" customWidth="1"/>
  </cols>
  <sheetData>
    <row r="2" spans="1:12" ht="25.5" customHeight="1">
      <c r="A2" s="68"/>
      <c r="B2" s="68"/>
      <c r="C2" s="68"/>
      <c r="D2" s="68"/>
      <c r="E2" s="68"/>
      <c r="F2" s="68"/>
      <c r="G2" s="68"/>
      <c r="H2" s="68"/>
      <c r="I2" s="68"/>
    </row>
    <row r="3" spans="1:12">
      <c r="A3" s="68"/>
      <c r="B3" s="68"/>
      <c r="C3" s="68"/>
      <c r="D3" s="68"/>
      <c r="E3" s="68"/>
      <c r="F3" s="68"/>
      <c r="G3" s="68"/>
      <c r="H3" s="68"/>
      <c r="I3" s="68"/>
    </row>
    <row r="5" spans="1:12" ht="90">
      <c r="A5" s="2" t="s">
        <v>0</v>
      </c>
      <c r="B5" s="3" t="s">
        <v>1</v>
      </c>
      <c r="C5" s="41" t="s">
        <v>121</v>
      </c>
      <c r="D5" s="41" t="s">
        <v>122</v>
      </c>
      <c r="E5" s="41" t="s">
        <v>123</v>
      </c>
      <c r="F5" s="41" t="s">
        <v>125</v>
      </c>
      <c r="G5" s="41" t="s">
        <v>126</v>
      </c>
      <c r="H5" s="41" t="s">
        <v>127</v>
      </c>
      <c r="I5" s="41" t="s">
        <v>128</v>
      </c>
      <c r="J5" s="41" t="s">
        <v>130</v>
      </c>
      <c r="K5" s="44" t="s">
        <v>132</v>
      </c>
    </row>
    <row r="6" spans="1:12" ht="135" customHeight="1">
      <c r="A6" s="4" t="s">
        <v>2</v>
      </c>
      <c r="B6" s="4"/>
      <c r="C6" s="3"/>
      <c r="D6" s="38" t="s">
        <v>3</v>
      </c>
      <c r="E6" s="42" t="s">
        <v>124</v>
      </c>
      <c r="F6" s="38" t="s">
        <v>4</v>
      </c>
      <c r="G6" s="38" t="s">
        <v>5</v>
      </c>
      <c r="H6" s="38" t="s">
        <v>5</v>
      </c>
      <c r="I6" s="42" t="s">
        <v>129</v>
      </c>
      <c r="J6" s="38" t="s">
        <v>6</v>
      </c>
      <c r="K6" s="42" t="s">
        <v>6</v>
      </c>
    </row>
    <row r="7" spans="1:12" s="54" customFormat="1">
      <c r="A7" s="78" t="s">
        <v>7</v>
      </c>
      <c r="B7" s="79"/>
      <c r="C7" s="51"/>
      <c r="D7" s="51"/>
      <c r="E7" s="51"/>
      <c r="F7" s="51"/>
      <c r="G7" s="51"/>
      <c r="H7" s="51"/>
      <c r="I7" s="51"/>
      <c r="J7" s="52"/>
      <c r="K7" s="53"/>
    </row>
    <row r="8" spans="1:12" s="54" customFormat="1">
      <c r="A8" s="55" t="s">
        <v>8</v>
      </c>
      <c r="B8" s="56"/>
      <c r="C8" s="57">
        <f>SUM(C10+C11+C13+C17+C20+C24+C28+C30+C32+C35+C41)</f>
        <v>723107000</v>
      </c>
      <c r="D8" s="57">
        <f>SUM(D10+D11+D13+D17+D20+D24+D28+D30+D32+D35+D41)</f>
        <v>723107000</v>
      </c>
      <c r="E8" s="57">
        <f>SUM(E10+E11+E13+E17+E20+E24+E28+E30+E32+E35+E41)</f>
        <v>723107000</v>
      </c>
      <c r="F8" s="57">
        <f>SUM(F10+F11+F13+F17+F20+F24+F28+F30+F32+F35+F41)</f>
        <v>723107000</v>
      </c>
      <c r="G8" s="57">
        <f>SUM(G10+G11+G13+G17+G20+G24+G28+G30+G32+G35+G41)</f>
        <v>726318000</v>
      </c>
      <c r="H8" s="57">
        <f>SUM(H10+H11+H13+H17+H20+H24+H28+H30+H32+H35+H41)</f>
        <v>726318000</v>
      </c>
      <c r="I8" s="57">
        <f>SUM(I10+I11+I13+I17+I20+I24+I28+I30+I32+I35+I41)</f>
        <v>726318000</v>
      </c>
      <c r="J8" s="57">
        <f>SUM(J10+J11+J13+J17+J20+J24+J28+J30+J32+J35+J41)</f>
        <v>785318000</v>
      </c>
      <c r="K8" s="57">
        <f>SUM(K10+K11+K13+K17+K20+K24+K28+K30+K32+K35+K41)</f>
        <v>785318000</v>
      </c>
      <c r="L8" s="77"/>
    </row>
    <row r="9" spans="1:12" s="54" customFormat="1">
      <c r="A9" s="58" t="s">
        <v>135</v>
      </c>
      <c r="B9" s="56" t="s">
        <v>107</v>
      </c>
      <c r="C9" s="59">
        <v>610234000</v>
      </c>
      <c r="D9" s="59">
        <v>610234000</v>
      </c>
      <c r="E9" s="59">
        <v>610234000</v>
      </c>
      <c r="F9" s="59">
        <v>610234000</v>
      </c>
      <c r="G9" s="59">
        <v>610234000</v>
      </c>
      <c r="H9" s="59">
        <v>610234000</v>
      </c>
      <c r="I9" s="59">
        <v>610234000</v>
      </c>
      <c r="J9" s="60">
        <v>657808000</v>
      </c>
      <c r="K9" s="60">
        <v>657808000</v>
      </c>
    </row>
    <row r="10" spans="1:12" s="54" customFormat="1">
      <c r="A10" s="58" t="s">
        <v>9</v>
      </c>
      <c r="B10" s="56" t="s">
        <v>133</v>
      </c>
      <c r="C10" s="59">
        <v>610234000</v>
      </c>
      <c r="D10" s="59">
        <v>610234000</v>
      </c>
      <c r="E10" s="59">
        <v>610234000</v>
      </c>
      <c r="F10" s="59">
        <v>610234000</v>
      </c>
      <c r="G10" s="59">
        <v>610234000</v>
      </c>
      <c r="H10" s="59">
        <v>610234000</v>
      </c>
      <c r="I10" s="59">
        <v>610234000</v>
      </c>
      <c r="J10" s="60">
        <v>657808000</v>
      </c>
      <c r="K10" s="60">
        <v>657808000</v>
      </c>
    </row>
    <row r="11" spans="1:12" s="54" customFormat="1" ht="38.25">
      <c r="A11" s="58" t="s">
        <v>134</v>
      </c>
      <c r="B11" s="56" t="s">
        <v>108</v>
      </c>
      <c r="C11" s="59">
        <v>37637000</v>
      </c>
      <c r="D11" s="59">
        <v>37637000</v>
      </c>
      <c r="E11" s="59">
        <v>37637000</v>
      </c>
      <c r="F11" s="59">
        <v>37637000</v>
      </c>
      <c r="G11" s="59">
        <v>39408000</v>
      </c>
      <c r="H11" s="59">
        <v>39408000</v>
      </c>
      <c r="I11" s="59">
        <v>39408000</v>
      </c>
      <c r="J11" s="59">
        <v>39951000</v>
      </c>
      <c r="K11" s="59">
        <v>39951000</v>
      </c>
    </row>
    <row r="12" spans="1:12" s="54" customFormat="1" ht="25.5">
      <c r="A12" s="58" t="s">
        <v>136</v>
      </c>
      <c r="B12" s="56" t="s">
        <v>137</v>
      </c>
      <c r="C12" s="59">
        <v>37637000</v>
      </c>
      <c r="D12" s="59">
        <v>37637000</v>
      </c>
      <c r="E12" s="59">
        <v>37637000</v>
      </c>
      <c r="F12" s="59">
        <v>37637000</v>
      </c>
      <c r="G12" s="59">
        <v>39408000</v>
      </c>
      <c r="H12" s="59">
        <v>39408000</v>
      </c>
      <c r="I12" s="59">
        <v>39408000</v>
      </c>
      <c r="J12" s="59">
        <v>39951000</v>
      </c>
      <c r="K12" s="59">
        <v>39951000</v>
      </c>
    </row>
    <row r="13" spans="1:12" s="54" customFormat="1">
      <c r="A13" s="58" t="s">
        <v>138</v>
      </c>
      <c r="B13" s="56" t="s">
        <v>109</v>
      </c>
      <c r="C13" s="59">
        <v>16103000</v>
      </c>
      <c r="D13" s="59">
        <v>16103000</v>
      </c>
      <c r="E13" s="59">
        <v>16103000</v>
      </c>
      <c r="F13" s="59">
        <v>16103000</v>
      </c>
      <c r="G13" s="59">
        <v>16103000</v>
      </c>
      <c r="H13" s="59">
        <v>16103000</v>
      </c>
      <c r="I13" s="59">
        <v>16103000</v>
      </c>
      <c r="J13" s="59">
        <v>20489000</v>
      </c>
      <c r="K13" s="59">
        <v>20489000</v>
      </c>
    </row>
    <row r="14" spans="1:12" s="54" customFormat="1" ht="25.5">
      <c r="A14" s="58" t="s">
        <v>139</v>
      </c>
      <c r="B14" s="56" t="s">
        <v>140</v>
      </c>
      <c r="C14" s="74">
        <v>2285000</v>
      </c>
      <c r="D14" s="74">
        <v>2285000</v>
      </c>
      <c r="E14" s="74">
        <v>2285000</v>
      </c>
      <c r="F14" s="74">
        <v>2285000</v>
      </c>
      <c r="G14" s="74">
        <v>2285000</v>
      </c>
      <c r="H14" s="74">
        <v>2285000</v>
      </c>
      <c r="I14" s="74">
        <v>2285000</v>
      </c>
      <c r="J14" s="59">
        <v>2800000</v>
      </c>
      <c r="K14" s="59">
        <v>2800000</v>
      </c>
    </row>
    <row r="15" spans="1:12" s="54" customFormat="1">
      <c r="A15" s="58" t="s">
        <v>141</v>
      </c>
      <c r="B15" s="56" t="s">
        <v>142</v>
      </c>
      <c r="C15" s="74">
        <v>1160000</v>
      </c>
      <c r="D15" s="74">
        <v>1160000</v>
      </c>
      <c r="E15" s="74">
        <v>1160000</v>
      </c>
      <c r="F15" s="74">
        <v>1160000</v>
      </c>
      <c r="G15" s="74">
        <v>1160000</v>
      </c>
      <c r="H15" s="74">
        <v>1160000</v>
      </c>
      <c r="I15" s="74">
        <v>1160000</v>
      </c>
      <c r="J15" s="59">
        <v>1832000</v>
      </c>
      <c r="K15" s="59">
        <v>1832000</v>
      </c>
    </row>
    <row r="16" spans="1:12" s="54" customFormat="1" ht="25.5">
      <c r="A16" s="58" t="s">
        <v>143</v>
      </c>
      <c r="B16" s="56" t="s">
        <v>144</v>
      </c>
      <c r="C16" s="74">
        <v>12658000</v>
      </c>
      <c r="D16" s="74">
        <v>12658000</v>
      </c>
      <c r="E16" s="74">
        <v>12658000</v>
      </c>
      <c r="F16" s="74">
        <v>12658000</v>
      </c>
      <c r="G16" s="74">
        <v>12658000</v>
      </c>
      <c r="H16" s="74">
        <v>12658000</v>
      </c>
      <c r="I16" s="74">
        <v>12658000</v>
      </c>
      <c r="J16" s="59">
        <v>15857000</v>
      </c>
      <c r="K16" s="59">
        <v>15857000</v>
      </c>
    </row>
    <row r="17" spans="1:11" s="54" customFormat="1">
      <c r="A17" s="62" t="s">
        <v>149</v>
      </c>
      <c r="B17" s="73" t="s">
        <v>106</v>
      </c>
      <c r="C17" s="59">
        <v>26762000</v>
      </c>
      <c r="D17" s="59">
        <v>26762000</v>
      </c>
      <c r="E17" s="59">
        <v>26762000</v>
      </c>
      <c r="F17" s="59">
        <v>26762000</v>
      </c>
      <c r="G17" s="59">
        <v>26762000</v>
      </c>
      <c r="H17" s="59">
        <v>26762000</v>
      </c>
      <c r="I17" s="59">
        <v>26762000</v>
      </c>
      <c r="J17" s="59">
        <v>25950000</v>
      </c>
      <c r="K17" s="59">
        <v>25950000</v>
      </c>
    </row>
    <row r="18" spans="1:11" s="54" customFormat="1">
      <c r="A18" s="62" t="s">
        <v>145</v>
      </c>
      <c r="B18" s="73" t="s">
        <v>146</v>
      </c>
      <c r="C18" s="59">
        <v>7495000</v>
      </c>
      <c r="D18" s="59">
        <v>7495000</v>
      </c>
      <c r="E18" s="59">
        <v>7495000</v>
      </c>
      <c r="F18" s="59">
        <v>7495000</v>
      </c>
      <c r="G18" s="59">
        <v>7495000</v>
      </c>
      <c r="H18" s="59">
        <v>7495000</v>
      </c>
      <c r="I18" s="59">
        <v>7495000</v>
      </c>
      <c r="J18" s="59">
        <v>8980000</v>
      </c>
      <c r="K18" s="59">
        <v>8980000</v>
      </c>
    </row>
    <row r="19" spans="1:11" s="54" customFormat="1">
      <c r="A19" s="62" t="s">
        <v>147</v>
      </c>
      <c r="B19" s="73" t="s">
        <v>148</v>
      </c>
      <c r="C19" s="59">
        <v>19267000</v>
      </c>
      <c r="D19" s="59">
        <v>19267000</v>
      </c>
      <c r="E19" s="59">
        <v>19267000</v>
      </c>
      <c r="F19" s="59">
        <v>19267000</v>
      </c>
      <c r="G19" s="59">
        <v>19267000</v>
      </c>
      <c r="H19" s="59">
        <v>19267000</v>
      </c>
      <c r="I19" s="59">
        <v>19267000</v>
      </c>
      <c r="J19" s="74">
        <v>16970000</v>
      </c>
      <c r="K19" s="74">
        <v>16970000</v>
      </c>
    </row>
    <row r="20" spans="1:11" s="54" customFormat="1">
      <c r="A20" s="58" t="s">
        <v>150</v>
      </c>
      <c r="B20" s="61" t="s">
        <v>110</v>
      </c>
      <c r="C20" s="59">
        <v>6045000</v>
      </c>
      <c r="D20" s="59">
        <v>6045000</v>
      </c>
      <c r="E20" s="59">
        <v>6045000</v>
      </c>
      <c r="F20" s="59">
        <v>6045000</v>
      </c>
      <c r="G20" s="63">
        <v>6045000</v>
      </c>
      <c r="H20" s="63">
        <v>6045000</v>
      </c>
      <c r="I20" s="63">
        <v>6045000</v>
      </c>
      <c r="J20" s="63">
        <v>9050000</v>
      </c>
      <c r="K20" s="63">
        <v>9050000</v>
      </c>
    </row>
    <row r="21" spans="1:11" s="54" customFormat="1" ht="25.5" hidden="1">
      <c r="A21" s="58" t="s">
        <v>10</v>
      </c>
      <c r="B21" s="61" t="s">
        <v>110</v>
      </c>
      <c r="C21" s="64"/>
      <c r="D21" s="64"/>
      <c r="E21" s="64"/>
      <c r="F21" s="64"/>
      <c r="G21" s="64"/>
      <c r="H21" s="64"/>
      <c r="I21" s="64"/>
      <c r="J21" s="65"/>
      <c r="K21" s="65"/>
    </row>
    <row r="22" spans="1:11" s="54" customFormat="1" ht="25.5">
      <c r="A22" s="58" t="s">
        <v>151</v>
      </c>
      <c r="B22" s="56" t="s">
        <v>152</v>
      </c>
      <c r="C22" s="75">
        <v>6000000</v>
      </c>
      <c r="D22" s="75">
        <v>6000000</v>
      </c>
      <c r="E22" s="75">
        <v>6000000</v>
      </c>
      <c r="F22" s="75">
        <v>6000000</v>
      </c>
      <c r="G22" s="75">
        <v>6000000</v>
      </c>
      <c r="H22" s="75">
        <v>6000000</v>
      </c>
      <c r="I22" s="75">
        <v>6000000</v>
      </c>
      <c r="J22" s="75">
        <v>8550000</v>
      </c>
      <c r="K22" s="75">
        <v>8550000</v>
      </c>
    </row>
    <row r="23" spans="1:11" s="54" customFormat="1" ht="38.25">
      <c r="A23" s="58" t="s">
        <v>153</v>
      </c>
      <c r="B23" s="56" t="s">
        <v>154</v>
      </c>
      <c r="C23" s="75">
        <v>45000</v>
      </c>
      <c r="D23" s="75">
        <v>45000</v>
      </c>
      <c r="E23" s="75">
        <v>45000</v>
      </c>
      <c r="F23" s="75">
        <v>45000</v>
      </c>
      <c r="G23" s="75">
        <v>45000</v>
      </c>
      <c r="H23" s="75">
        <v>45000</v>
      </c>
      <c r="I23" s="75">
        <v>45000</v>
      </c>
      <c r="J23" s="75">
        <v>500000</v>
      </c>
      <c r="K23" s="75">
        <v>500000</v>
      </c>
    </row>
    <row r="24" spans="1:11" s="54" customFormat="1" ht="38.25">
      <c r="A24" s="58" t="s">
        <v>155</v>
      </c>
      <c r="B24" s="61" t="s">
        <v>111</v>
      </c>
      <c r="C24" s="59">
        <v>16791000</v>
      </c>
      <c r="D24" s="59">
        <v>16791000</v>
      </c>
      <c r="E24" s="59">
        <v>16791000</v>
      </c>
      <c r="F24" s="59">
        <v>16791000</v>
      </c>
      <c r="G24" s="59">
        <v>17231000</v>
      </c>
      <c r="H24" s="59">
        <v>17231000</v>
      </c>
      <c r="I24" s="59">
        <v>17231000</v>
      </c>
      <c r="J24" s="60">
        <v>18895000</v>
      </c>
      <c r="K24" s="60">
        <v>18895000</v>
      </c>
    </row>
    <row r="25" spans="1:11" s="54" customFormat="1" ht="76.5">
      <c r="A25" s="58" t="s">
        <v>156</v>
      </c>
      <c r="B25" s="56" t="s">
        <v>157</v>
      </c>
      <c r="C25" s="76">
        <v>15241000</v>
      </c>
      <c r="D25" s="76">
        <v>15241000</v>
      </c>
      <c r="E25" s="76">
        <v>15241000</v>
      </c>
      <c r="F25" s="76">
        <v>15241000</v>
      </c>
      <c r="G25" s="76">
        <v>15241000</v>
      </c>
      <c r="H25" s="76">
        <v>15241000</v>
      </c>
      <c r="I25" s="76">
        <v>15241000</v>
      </c>
      <c r="J25" s="76">
        <v>16905000</v>
      </c>
      <c r="K25" s="76">
        <v>16905000</v>
      </c>
    </row>
    <row r="26" spans="1:11" s="54" customFormat="1" ht="25.5">
      <c r="A26" s="58" t="s">
        <v>158</v>
      </c>
      <c r="B26" s="56" t="s">
        <v>159</v>
      </c>
      <c r="C26" s="76">
        <v>60000</v>
      </c>
      <c r="D26" s="76">
        <v>60000</v>
      </c>
      <c r="E26" s="76">
        <v>60000</v>
      </c>
      <c r="F26" s="76">
        <v>60000</v>
      </c>
      <c r="G26" s="76">
        <v>500000</v>
      </c>
      <c r="H26" s="76">
        <v>500000</v>
      </c>
      <c r="I26" s="76">
        <v>500000</v>
      </c>
      <c r="J26" s="76">
        <v>500000</v>
      </c>
      <c r="K26" s="76">
        <v>500000</v>
      </c>
    </row>
    <row r="27" spans="1:11" s="54" customFormat="1" ht="76.5">
      <c r="A27" s="58" t="s">
        <v>160</v>
      </c>
      <c r="B27" s="56" t="s">
        <v>161</v>
      </c>
      <c r="C27" s="76">
        <v>1490000</v>
      </c>
      <c r="D27" s="76">
        <v>1490000</v>
      </c>
      <c r="E27" s="76">
        <v>1490000</v>
      </c>
      <c r="F27" s="76">
        <v>1490000</v>
      </c>
      <c r="G27" s="76">
        <v>1490000</v>
      </c>
      <c r="H27" s="76">
        <v>1490000</v>
      </c>
      <c r="I27" s="76">
        <v>1490000</v>
      </c>
      <c r="J27" s="76">
        <v>1490000</v>
      </c>
      <c r="K27" s="76">
        <v>1490000</v>
      </c>
    </row>
    <row r="28" spans="1:11" s="54" customFormat="1" ht="25.5">
      <c r="A28" s="58" t="s">
        <v>162</v>
      </c>
      <c r="B28" s="61" t="s">
        <v>112</v>
      </c>
      <c r="C28" s="59">
        <v>330000</v>
      </c>
      <c r="D28" s="59">
        <v>330000</v>
      </c>
      <c r="E28" s="59">
        <v>330000</v>
      </c>
      <c r="F28" s="59">
        <v>330000</v>
      </c>
      <c r="G28" s="59">
        <v>330000</v>
      </c>
      <c r="H28" s="59">
        <v>330000</v>
      </c>
      <c r="I28" s="59">
        <v>330000</v>
      </c>
      <c r="J28" s="59">
        <v>370000</v>
      </c>
      <c r="K28" s="59">
        <v>370000</v>
      </c>
    </row>
    <row r="29" spans="1:11" s="54" customFormat="1">
      <c r="A29" s="58" t="s">
        <v>163</v>
      </c>
      <c r="B29" s="56" t="s">
        <v>164</v>
      </c>
      <c r="C29" s="59">
        <v>330000</v>
      </c>
      <c r="D29" s="59">
        <v>330000</v>
      </c>
      <c r="E29" s="59">
        <v>330000</v>
      </c>
      <c r="F29" s="59">
        <v>330000</v>
      </c>
      <c r="G29" s="59">
        <v>330000</v>
      </c>
      <c r="H29" s="59">
        <v>330000</v>
      </c>
      <c r="I29" s="59">
        <v>330000</v>
      </c>
      <c r="J29" s="59">
        <v>370000</v>
      </c>
      <c r="K29" s="59">
        <v>370000</v>
      </c>
    </row>
    <row r="30" spans="1:11" s="54" customFormat="1" ht="25.5">
      <c r="A30" s="58" t="s">
        <v>165</v>
      </c>
      <c r="B30" s="61" t="s">
        <v>113</v>
      </c>
      <c r="C30" s="59">
        <v>805000</v>
      </c>
      <c r="D30" s="59">
        <v>805000</v>
      </c>
      <c r="E30" s="59">
        <v>805000</v>
      </c>
      <c r="F30" s="59">
        <v>805000</v>
      </c>
      <c r="G30" s="59">
        <v>805000</v>
      </c>
      <c r="H30" s="59">
        <v>805000</v>
      </c>
      <c r="I30" s="59">
        <v>805000</v>
      </c>
      <c r="J30" s="60">
        <v>805000</v>
      </c>
      <c r="K30" s="60">
        <v>805000</v>
      </c>
    </row>
    <row r="31" spans="1:11" s="54" customFormat="1">
      <c r="A31" s="58" t="s">
        <v>166</v>
      </c>
      <c r="B31" s="56" t="s">
        <v>167</v>
      </c>
      <c r="C31" s="59">
        <v>805000</v>
      </c>
      <c r="D31" s="59">
        <v>805000</v>
      </c>
      <c r="E31" s="59">
        <v>805000</v>
      </c>
      <c r="F31" s="59">
        <v>805000</v>
      </c>
      <c r="G31" s="59">
        <v>805000</v>
      </c>
      <c r="H31" s="59">
        <v>805000</v>
      </c>
      <c r="I31" s="59">
        <v>805000</v>
      </c>
      <c r="J31" s="60">
        <v>805000</v>
      </c>
      <c r="K31" s="60">
        <v>805000</v>
      </c>
    </row>
    <row r="32" spans="1:11" s="54" customFormat="1" ht="25.5">
      <c r="A32" s="58" t="s">
        <v>168</v>
      </c>
      <c r="B32" s="61" t="s">
        <v>114</v>
      </c>
      <c r="C32" s="59">
        <v>550000</v>
      </c>
      <c r="D32" s="59">
        <v>550000</v>
      </c>
      <c r="E32" s="59">
        <v>550000</v>
      </c>
      <c r="F32" s="59">
        <v>550000</v>
      </c>
      <c r="G32" s="59">
        <v>1550000</v>
      </c>
      <c r="H32" s="59">
        <v>1550000</v>
      </c>
      <c r="I32" s="59">
        <v>1550000</v>
      </c>
      <c r="J32" s="60">
        <v>4150000</v>
      </c>
      <c r="K32" s="60">
        <v>4150000</v>
      </c>
    </row>
    <row r="33" spans="1:11" s="54" customFormat="1" ht="76.5">
      <c r="A33" s="58" t="s">
        <v>169</v>
      </c>
      <c r="B33" s="56" t="s">
        <v>170</v>
      </c>
      <c r="C33" s="59">
        <v>50000</v>
      </c>
      <c r="D33" s="59">
        <v>50000</v>
      </c>
      <c r="E33" s="59">
        <v>50000</v>
      </c>
      <c r="F33" s="59">
        <v>50000</v>
      </c>
      <c r="G33" s="59">
        <v>50000</v>
      </c>
      <c r="H33" s="59">
        <v>50000</v>
      </c>
      <c r="I33" s="59">
        <v>50000</v>
      </c>
      <c r="J33" s="59">
        <v>50000</v>
      </c>
      <c r="K33" s="59">
        <v>50000</v>
      </c>
    </row>
    <row r="34" spans="1:11" s="54" customFormat="1" ht="25.5">
      <c r="A34" s="58" t="s">
        <v>172</v>
      </c>
      <c r="B34" s="56" t="s">
        <v>171</v>
      </c>
      <c r="C34" s="59">
        <v>500000</v>
      </c>
      <c r="D34" s="59">
        <v>500000</v>
      </c>
      <c r="E34" s="59">
        <v>500000</v>
      </c>
      <c r="F34" s="59">
        <v>500000</v>
      </c>
      <c r="G34" s="59">
        <v>1500000</v>
      </c>
      <c r="H34" s="59">
        <v>1500000</v>
      </c>
      <c r="I34" s="59">
        <v>1500000</v>
      </c>
      <c r="J34" s="59">
        <v>4100000</v>
      </c>
      <c r="K34" s="59">
        <v>4100000</v>
      </c>
    </row>
    <row r="35" spans="1:11" s="54" customFormat="1">
      <c r="A35" s="58" t="s">
        <v>173</v>
      </c>
      <c r="B35" s="61" t="s">
        <v>115</v>
      </c>
      <c r="C35" s="59">
        <v>5150000</v>
      </c>
      <c r="D35" s="59">
        <v>5150000</v>
      </c>
      <c r="E35" s="59">
        <v>5150000</v>
      </c>
      <c r="F35" s="59">
        <v>5150000</v>
      </c>
      <c r="G35" s="59">
        <v>5150000</v>
      </c>
      <c r="H35" s="59">
        <v>5150000</v>
      </c>
      <c r="I35" s="59">
        <v>5150000</v>
      </c>
      <c r="J35" s="59">
        <v>5150000</v>
      </c>
      <c r="K35" s="59">
        <v>5150000</v>
      </c>
    </row>
    <row r="36" spans="1:11" s="54" customFormat="1" ht="38.25">
      <c r="A36" s="58" t="s">
        <v>174</v>
      </c>
      <c r="B36" s="56" t="s">
        <v>175</v>
      </c>
      <c r="C36" s="59">
        <v>2611000</v>
      </c>
      <c r="D36" s="59">
        <v>2611000</v>
      </c>
      <c r="E36" s="59">
        <v>2611000</v>
      </c>
      <c r="F36" s="59">
        <v>2611000</v>
      </c>
      <c r="G36" s="59">
        <v>2611000</v>
      </c>
      <c r="H36" s="59">
        <v>2611000</v>
      </c>
      <c r="I36" s="59">
        <v>2611000</v>
      </c>
      <c r="J36" s="59">
        <v>2611000</v>
      </c>
      <c r="K36" s="59">
        <v>2611000</v>
      </c>
    </row>
    <row r="37" spans="1:11" s="54" customFormat="1" ht="38.25">
      <c r="A37" s="58" t="s">
        <v>176</v>
      </c>
      <c r="B37" s="56" t="s">
        <v>177</v>
      </c>
      <c r="C37" s="59">
        <v>1600000</v>
      </c>
      <c r="D37" s="59">
        <v>1600000</v>
      </c>
      <c r="E37" s="59">
        <v>1600000</v>
      </c>
      <c r="F37" s="59">
        <v>1600000</v>
      </c>
      <c r="G37" s="59">
        <v>1600000</v>
      </c>
      <c r="H37" s="59">
        <v>1600000</v>
      </c>
      <c r="I37" s="59">
        <v>1600000</v>
      </c>
      <c r="J37" s="59">
        <v>1600000</v>
      </c>
      <c r="K37" s="59">
        <v>1600000</v>
      </c>
    </row>
    <row r="38" spans="1:11" s="54" customFormat="1" ht="102">
      <c r="A38" s="58" t="s">
        <v>178</v>
      </c>
      <c r="B38" s="56" t="s">
        <v>179</v>
      </c>
      <c r="C38" s="59">
        <v>85000</v>
      </c>
      <c r="D38" s="59">
        <v>85000</v>
      </c>
      <c r="E38" s="59">
        <v>85000</v>
      </c>
      <c r="F38" s="59">
        <v>85000</v>
      </c>
      <c r="G38" s="59">
        <v>85000</v>
      </c>
      <c r="H38" s="59">
        <v>85000</v>
      </c>
      <c r="I38" s="59">
        <v>85000</v>
      </c>
      <c r="J38" s="59">
        <v>85000</v>
      </c>
      <c r="K38" s="59">
        <v>85000</v>
      </c>
    </row>
    <row r="39" spans="1:11" s="54" customFormat="1" ht="25.5">
      <c r="A39" s="58" t="s">
        <v>180</v>
      </c>
      <c r="B39" s="56" t="s">
        <v>181</v>
      </c>
      <c r="C39" s="59">
        <v>504000</v>
      </c>
      <c r="D39" s="59">
        <v>504000</v>
      </c>
      <c r="E39" s="59">
        <v>504000</v>
      </c>
      <c r="F39" s="59">
        <v>504000</v>
      </c>
      <c r="G39" s="59">
        <v>504000</v>
      </c>
      <c r="H39" s="59">
        <v>504000</v>
      </c>
      <c r="I39" s="59">
        <v>504000</v>
      </c>
      <c r="J39" s="59">
        <v>504000</v>
      </c>
      <c r="K39" s="59">
        <v>504000</v>
      </c>
    </row>
    <row r="40" spans="1:11" s="54" customFormat="1">
      <c r="A40" s="58" t="s">
        <v>184</v>
      </c>
      <c r="B40" s="56" t="s">
        <v>185</v>
      </c>
      <c r="C40" s="59">
        <v>350000</v>
      </c>
      <c r="D40" s="59">
        <v>350000</v>
      </c>
      <c r="E40" s="59">
        <v>350000</v>
      </c>
      <c r="F40" s="59">
        <v>350000</v>
      </c>
      <c r="G40" s="59">
        <v>350000</v>
      </c>
      <c r="H40" s="59">
        <v>350000</v>
      </c>
      <c r="I40" s="59">
        <v>350000</v>
      </c>
      <c r="J40" s="59">
        <v>350000</v>
      </c>
      <c r="K40" s="59">
        <v>350000</v>
      </c>
    </row>
    <row r="41" spans="1:11" s="54" customFormat="1">
      <c r="A41" s="58" t="s">
        <v>182</v>
      </c>
      <c r="B41" s="61" t="s">
        <v>116</v>
      </c>
      <c r="C41" s="59">
        <v>2700000</v>
      </c>
      <c r="D41" s="59">
        <v>2700000</v>
      </c>
      <c r="E41" s="59">
        <v>2700000</v>
      </c>
      <c r="F41" s="59">
        <v>2700000</v>
      </c>
      <c r="G41" s="59">
        <v>2700000</v>
      </c>
      <c r="H41" s="59">
        <v>2700000</v>
      </c>
      <c r="I41" s="59">
        <v>2700000</v>
      </c>
      <c r="J41" s="60">
        <v>2700000</v>
      </c>
      <c r="K41" s="60">
        <v>2700000</v>
      </c>
    </row>
    <row r="42" spans="1:11" s="54" customFormat="1">
      <c r="A42" s="58" t="s">
        <v>11</v>
      </c>
      <c r="B42" s="56" t="s">
        <v>183</v>
      </c>
      <c r="C42" s="59">
        <v>2700000</v>
      </c>
      <c r="D42" s="59">
        <v>2700000</v>
      </c>
      <c r="E42" s="59">
        <v>2700000</v>
      </c>
      <c r="F42" s="59">
        <v>2700000</v>
      </c>
      <c r="G42" s="59">
        <v>2700000</v>
      </c>
      <c r="H42" s="59">
        <v>2700000</v>
      </c>
      <c r="I42" s="59">
        <v>2700000</v>
      </c>
      <c r="J42" s="60">
        <v>2700000</v>
      </c>
      <c r="K42" s="60">
        <v>2700000</v>
      </c>
    </row>
    <row r="43" spans="1:11" ht="26.25" customHeight="1">
      <c r="A43" s="28" t="s">
        <v>12</v>
      </c>
      <c r="B43" s="29" t="s">
        <v>117</v>
      </c>
      <c r="C43" s="30">
        <f t="shared" ref="C43:D43" si="0">C45+C46+C47+C48</f>
        <v>0</v>
      </c>
      <c r="D43" s="30">
        <f t="shared" si="0"/>
        <v>0</v>
      </c>
      <c r="E43" s="30">
        <f>E45+E46+E47+E48</f>
        <v>0</v>
      </c>
      <c r="F43" s="30">
        <f>F45+F46+F47+F48</f>
        <v>0</v>
      </c>
      <c r="G43" s="30">
        <f t="shared" ref="G43:I43" si="1">G45+G46+G47+G48</f>
        <v>0</v>
      </c>
      <c r="H43" s="30">
        <f t="shared" si="1"/>
        <v>0</v>
      </c>
      <c r="I43" s="30">
        <f t="shared" si="1"/>
        <v>0</v>
      </c>
      <c r="J43" s="31"/>
      <c r="K43" s="47"/>
    </row>
    <row r="44" spans="1:11" ht="38.25">
      <c r="A44" s="28" t="s">
        <v>13</v>
      </c>
      <c r="B44" s="29" t="s">
        <v>118</v>
      </c>
      <c r="C44" s="30"/>
      <c r="D44" s="30"/>
      <c r="E44" s="30"/>
      <c r="F44" s="30"/>
      <c r="G44" s="32"/>
      <c r="H44" s="32"/>
      <c r="I44" s="32"/>
      <c r="J44" s="31"/>
      <c r="K44" s="46"/>
    </row>
    <row r="45" spans="1:11" ht="32.25" customHeight="1">
      <c r="A45" s="27" t="s">
        <v>14</v>
      </c>
      <c r="B45" s="26" t="s">
        <v>15</v>
      </c>
      <c r="C45" s="33"/>
      <c r="D45" s="33"/>
      <c r="E45" s="33"/>
      <c r="F45" s="33"/>
      <c r="G45" s="33"/>
      <c r="H45" s="33"/>
      <c r="I45" s="34"/>
      <c r="J45" s="35"/>
      <c r="K45" s="46"/>
    </row>
    <row r="46" spans="1:11" ht="33.75" customHeight="1">
      <c r="A46" s="27" t="s">
        <v>16</v>
      </c>
      <c r="B46" s="26" t="s">
        <v>17</v>
      </c>
      <c r="C46" s="33"/>
      <c r="D46" s="33"/>
      <c r="E46" s="33"/>
      <c r="F46" s="33"/>
      <c r="G46" s="33"/>
      <c r="H46" s="34"/>
      <c r="I46" s="34"/>
      <c r="J46" s="35"/>
      <c r="K46" s="46"/>
    </row>
    <row r="47" spans="1:11" ht="36.75" customHeight="1">
      <c r="A47" s="27" t="s">
        <v>18</v>
      </c>
      <c r="B47" s="26" t="s">
        <v>19</v>
      </c>
      <c r="C47" s="33"/>
      <c r="D47" s="33"/>
      <c r="E47" s="33"/>
      <c r="F47" s="33"/>
      <c r="G47" s="34"/>
      <c r="H47" s="34"/>
      <c r="I47" s="34"/>
      <c r="J47" s="35"/>
      <c r="K47" s="46"/>
    </row>
    <row r="48" spans="1:11" ht="30" customHeight="1">
      <c r="A48" s="27" t="s">
        <v>20</v>
      </c>
      <c r="B48" s="26" t="s">
        <v>21</v>
      </c>
      <c r="C48" s="33"/>
      <c r="D48" s="33"/>
      <c r="E48" s="33"/>
      <c r="F48" s="33"/>
      <c r="G48" s="33"/>
      <c r="H48" s="33"/>
      <c r="I48" s="33"/>
      <c r="J48" s="35"/>
      <c r="K48" s="46"/>
    </row>
    <row r="49" spans="1:11" ht="23.25" customHeight="1">
      <c r="A49" s="36" t="s">
        <v>105</v>
      </c>
      <c r="B49" s="29"/>
      <c r="C49" s="30"/>
      <c r="D49" s="37"/>
      <c r="E49" s="30"/>
      <c r="F49" s="30"/>
      <c r="G49" s="30"/>
      <c r="H49" s="30"/>
      <c r="I49" s="30"/>
      <c r="J49" s="31"/>
      <c r="K49" s="46"/>
    </row>
    <row r="50" spans="1:11" ht="21.75" customHeight="1">
      <c r="A50" s="70" t="s">
        <v>22</v>
      </c>
      <c r="B50" s="71"/>
      <c r="C50" s="71"/>
      <c r="D50" s="71"/>
      <c r="E50" s="71"/>
      <c r="F50" s="71"/>
      <c r="G50" s="71"/>
      <c r="H50" s="71"/>
      <c r="I50" s="72"/>
      <c r="J50" s="23"/>
      <c r="K50" s="46"/>
    </row>
    <row r="51" spans="1:11" s="1" customFormat="1" ht="27" customHeight="1">
      <c r="A51" s="5" t="s">
        <v>23</v>
      </c>
      <c r="B51" s="6" t="s">
        <v>24</v>
      </c>
      <c r="C51" s="16">
        <v>177817385.34</v>
      </c>
      <c r="D51" s="16">
        <v>175817385.34</v>
      </c>
      <c r="E51" s="16">
        <v>175817385.34</v>
      </c>
      <c r="F51" s="43">
        <v>159104704.72999999</v>
      </c>
      <c r="G51" s="20">
        <v>170964717.58000001</v>
      </c>
      <c r="H51" s="20">
        <v>170046292.28</v>
      </c>
      <c r="I51" s="20">
        <v>170046292.28</v>
      </c>
      <c r="J51" s="43">
        <v>191690065.09</v>
      </c>
      <c r="K51" s="48">
        <v>190724345.97</v>
      </c>
    </row>
    <row r="52" spans="1:11" ht="32.25" customHeight="1">
      <c r="A52" s="7" t="s">
        <v>25</v>
      </c>
      <c r="B52" s="8" t="s">
        <v>26</v>
      </c>
      <c r="C52" s="17">
        <v>2339300</v>
      </c>
      <c r="D52" s="17">
        <v>2339300</v>
      </c>
      <c r="E52" s="17">
        <v>2339300</v>
      </c>
      <c r="F52" s="17">
        <v>2339300</v>
      </c>
      <c r="G52" s="17">
        <v>3139300</v>
      </c>
      <c r="H52" s="17">
        <v>3139300</v>
      </c>
      <c r="I52" s="17">
        <v>3139300</v>
      </c>
      <c r="J52" s="25">
        <v>3465223</v>
      </c>
      <c r="K52" s="47">
        <v>3465223</v>
      </c>
    </row>
    <row r="53" spans="1:11" ht="40.5" customHeight="1">
      <c r="A53" s="7" t="s">
        <v>27</v>
      </c>
      <c r="B53" s="8" t="s">
        <v>28</v>
      </c>
      <c r="C53" s="17">
        <v>7610000</v>
      </c>
      <c r="D53" s="17">
        <v>7610000</v>
      </c>
      <c r="E53" s="17">
        <v>7610000</v>
      </c>
      <c r="F53" s="17">
        <v>7610000</v>
      </c>
      <c r="G53" s="17">
        <v>7610000</v>
      </c>
      <c r="H53" s="17">
        <v>7610000</v>
      </c>
      <c r="I53" s="17">
        <v>7610000</v>
      </c>
      <c r="J53" s="25">
        <v>8610000</v>
      </c>
      <c r="K53" s="25">
        <v>8610000</v>
      </c>
    </row>
    <row r="54" spans="1:11" ht="39.75" customHeight="1">
      <c r="A54" s="7" t="s">
        <v>29</v>
      </c>
      <c r="B54" s="8" t="s">
        <v>30</v>
      </c>
      <c r="C54" s="17">
        <v>57481000</v>
      </c>
      <c r="D54" s="17">
        <v>57481000</v>
      </c>
      <c r="E54" s="17">
        <v>57481000</v>
      </c>
      <c r="F54" s="17">
        <v>58677000</v>
      </c>
      <c r="G54" s="17">
        <v>60735368.399999999</v>
      </c>
      <c r="H54" s="17">
        <v>60635368.399999999</v>
      </c>
      <c r="I54" s="17">
        <v>60635368.399999999</v>
      </c>
      <c r="J54" s="25">
        <v>64741155.289999999</v>
      </c>
      <c r="K54" s="47">
        <v>64733155.289999999</v>
      </c>
    </row>
    <row r="55" spans="1:11" ht="24.75" customHeight="1">
      <c r="A55" s="7" t="s">
        <v>31</v>
      </c>
      <c r="B55" s="8" t="s">
        <v>32</v>
      </c>
      <c r="C55" s="17">
        <v>30907</v>
      </c>
      <c r="D55" s="17">
        <v>30907</v>
      </c>
      <c r="E55" s="17">
        <v>30907</v>
      </c>
      <c r="F55" s="17">
        <v>30907</v>
      </c>
      <c r="G55" s="17">
        <v>30907</v>
      </c>
      <c r="H55" s="17">
        <v>30907</v>
      </c>
      <c r="I55" s="17">
        <v>30907</v>
      </c>
      <c r="J55" s="17">
        <v>30907</v>
      </c>
      <c r="K55" s="17">
        <v>30907</v>
      </c>
    </row>
    <row r="56" spans="1:11" ht="40.5" customHeight="1">
      <c r="A56" s="7" t="s">
        <v>33</v>
      </c>
      <c r="B56" s="8" t="s">
        <v>34</v>
      </c>
      <c r="C56" s="17">
        <v>12868000</v>
      </c>
      <c r="D56" s="17">
        <v>12868000</v>
      </c>
      <c r="E56" s="17">
        <v>12868000</v>
      </c>
      <c r="F56" s="17">
        <v>12868000</v>
      </c>
      <c r="G56" s="17">
        <v>12868000</v>
      </c>
      <c r="H56" s="17">
        <v>12868000</v>
      </c>
      <c r="I56" s="17">
        <v>12868000</v>
      </c>
      <c r="J56" s="25">
        <v>13884887.5</v>
      </c>
      <c r="K56" s="47">
        <v>13884887.5</v>
      </c>
    </row>
    <row r="57" spans="1:11" ht="22.5" hidden="1" customHeight="1">
      <c r="A57" s="9" t="s">
        <v>35</v>
      </c>
      <c r="B57" s="8" t="s">
        <v>36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8"/>
      <c r="K57" s="46"/>
    </row>
    <row r="58" spans="1:11" ht="22.5" customHeight="1">
      <c r="A58" s="7" t="s">
        <v>37</v>
      </c>
      <c r="B58" s="8" t="s">
        <v>38</v>
      </c>
      <c r="C58" s="17">
        <v>5000000</v>
      </c>
      <c r="D58" s="17">
        <v>4990650</v>
      </c>
      <c r="E58" s="17">
        <v>4990650</v>
      </c>
      <c r="F58" s="18">
        <v>4767115.7300000004</v>
      </c>
      <c r="G58" s="17">
        <v>7610000</v>
      </c>
      <c r="H58" s="18">
        <v>2607990.1</v>
      </c>
      <c r="I58" s="18">
        <v>2607990.1</v>
      </c>
      <c r="J58" s="25">
        <v>2540640.4</v>
      </c>
      <c r="K58" s="47">
        <v>1177296.3999999999</v>
      </c>
    </row>
    <row r="59" spans="1:11" ht="28.5" customHeight="1">
      <c r="A59" s="7" t="s">
        <v>39</v>
      </c>
      <c r="B59" s="8" t="s">
        <v>40</v>
      </c>
      <c r="C59" s="17">
        <v>92488178.340000004</v>
      </c>
      <c r="D59" s="17">
        <v>90497528.340000004</v>
      </c>
      <c r="E59" s="17">
        <v>90497528.340000004</v>
      </c>
      <c r="F59" s="17">
        <v>72812382</v>
      </c>
      <c r="G59" s="17">
        <v>82695650.780000001</v>
      </c>
      <c r="H59" s="17">
        <v>83154726.780000001</v>
      </c>
      <c r="I59" s="17">
        <v>83154726.780000001</v>
      </c>
      <c r="J59" s="25">
        <v>98417251.900000006</v>
      </c>
      <c r="K59" s="47">
        <v>98822876.780000001</v>
      </c>
    </row>
    <row r="60" spans="1:11" s="1" customFormat="1" ht="22.5" customHeight="1">
      <c r="A60" s="5" t="s">
        <v>41</v>
      </c>
      <c r="B60" s="6" t="s">
        <v>42</v>
      </c>
      <c r="C60" s="16">
        <v>220000</v>
      </c>
      <c r="D60" s="16">
        <v>220000</v>
      </c>
      <c r="E60" s="16">
        <v>220000</v>
      </c>
      <c r="F60" s="16">
        <v>220000</v>
      </c>
      <c r="G60" s="16">
        <v>220000</v>
      </c>
      <c r="H60" s="16">
        <v>220000</v>
      </c>
      <c r="I60" s="16">
        <v>220000</v>
      </c>
      <c r="J60" s="16">
        <v>482910</v>
      </c>
      <c r="K60" s="16">
        <v>482910</v>
      </c>
    </row>
    <row r="61" spans="1:11" ht="20.25" customHeight="1">
      <c r="A61" s="7" t="s">
        <v>43</v>
      </c>
      <c r="B61" s="8" t="s">
        <v>44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302910</v>
      </c>
      <c r="K61" s="17">
        <v>302910</v>
      </c>
    </row>
    <row r="62" spans="1:11" ht="21.75" customHeight="1">
      <c r="A62" s="7" t="s">
        <v>45</v>
      </c>
      <c r="B62" s="8" t="s">
        <v>46</v>
      </c>
      <c r="C62" s="16">
        <v>220000</v>
      </c>
      <c r="D62" s="16">
        <v>220000</v>
      </c>
      <c r="E62" s="16">
        <v>220000</v>
      </c>
      <c r="F62" s="16">
        <v>220000</v>
      </c>
      <c r="G62" s="16">
        <v>220000</v>
      </c>
      <c r="H62" s="16">
        <v>220000</v>
      </c>
      <c r="I62" s="16">
        <v>220000</v>
      </c>
      <c r="J62" s="17">
        <v>180000</v>
      </c>
      <c r="K62" s="17">
        <v>180000</v>
      </c>
    </row>
    <row r="63" spans="1:11" s="1" customFormat="1" ht="32.25" customHeight="1">
      <c r="A63" s="5" t="s">
        <v>47</v>
      </c>
      <c r="B63" s="6" t="s">
        <v>48</v>
      </c>
      <c r="C63" s="16">
        <v>1929000</v>
      </c>
      <c r="D63" s="16">
        <v>1929000</v>
      </c>
      <c r="E63" s="16">
        <v>1929000</v>
      </c>
      <c r="F63" s="16">
        <v>2630757.37</v>
      </c>
      <c r="G63" s="16">
        <v>4713877.75</v>
      </c>
      <c r="H63" s="16">
        <v>5301817.75</v>
      </c>
      <c r="I63" s="16">
        <v>5301817.75</v>
      </c>
      <c r="J63" s="24">
        <v>6218087.75</v>
      </c>
      <c r="K63" s="48">
        <v>6948585.7300000004</v>
      </c>
    </row>
    <row r="64" spans="1:11" ht="38.25" customHeight="1">
      <c r="A64" s="7" t="s">
        <v>49</v>
      </c>
      <c r="B64" s="8" t="s">
        <v>50</v>
      </c>
      <c r="C64" s="17">
        <v>1929000</v>
      </c>
      <c r="D64" s="17">
        <v>1929000</v>
      </c>
      <c r="E64" s="17">
        <v>1929000</v>
      </c>
      <c r="F64" s="17">
        <v>2630757.37</v>
      </c>
      <c r="G64" s="17">
        <v>4713877.75</v>
      </c>
      <c r="H64" s="17">
        <v>5301817.75</v>
      </c>
      <c r="I64" s="17">
        <v>5301817.75</v>
      </c>
      <c r="J64" s="25">
        <v>6218087.75</v>
      </c>
      <c r="K64" s="47">
        <v>6948585.7300000004</v>
      </c>
    </row>
    <row r="65" spans="1:11" s="1" customFormat="1" ht="20.25" customHeight="1">
      <c r="A65" s="5" t="s">
        <v>51</v>
      </c>
      <c r="B65" s="6" t="s">
        <v>52</v>
      </c>
      <c r="C65" s="16">
        <v>60557437</v>
      </c>
      <c r="D65" s="16">
        <v>62557437</v>
      </c>
      <c r="E65" s="16">
        <v>62557437</v>
      </c>
      <c r="F65" s="16">
        <v>76811437</v>
      </c>
      <c r="G65" s="16">
        <v>194837282.93000001</v>
      </c>
      <c r="H65" s="22">
        <v>194587282.93000001</v>
      </c>
      <c r="I65" s="22">
        <v>194587282.93000001</v>
      </c>
      <c r="J65" s="24">
        <v>201057282.93000001</v>
      </c>
      <c r="K65" s="48">
        <v>196288735.37</v>
      </c>
    </row>
    <row r="66" spans="1:11" ht="23.25" customHeight="1">
      <c r="A66" s="7" t="s">
        <v>53</v>
      </c>
      <c r="B66" s="8" t="s">
        <v>54</v>
      </c>
      <c r="C66" s="17">
        <v>3603437.37</v>
      </c>
      <c r="D66" s="17">
        <v>3603437.37</v>
      </c>
      <c r="E66" s="17">
        <v>3603437.37</v>
      </c>
      <c r="F66" s="17">
        <v>3603437.37</v>
      </c>
      <c r="G66" s="17">
        <v>3503437.37</v>
      </c>
      <c r="H66" s="17">
        <v>3503437.37</v>
      </c>
      <c r="I66" s="17">
        <v>3503437.37</v>
      </c>
      <c r="J66" s="17">
        <v>3503437.37</v>
      </c>
      <c r="K66" s="47">
        <v>3503437.37</v>
      </c>
    </row>
    <row r="67" spans="1:11" ht="25.5" customHeight="1">
      <c r="A67" s="39" t="s">
        <v>119</v>
      </c>
      <c r="B67" s="40" t="s">
        <v>120</v>
      </c>
      <c r="C67" s="17">
        <v>14408406.35</v>
      </c>
      <c r="D67" s="17">
        <v>16408406.35</v>
      </c>
      <c r="E67" s="17">
        <v>16408406.35</v>
      </c>
      <c r="F67" s="17">
        <v>20408406.350000001</v>
      </c>
      <c r="G67" s="17">
        <v>26358730.84</v>
      </c>
      <c r="H67" s="17">
        <v>26358730.84</v>
      </c>
      <c r="I67" s="17">
        <v>26358730.84</v>
      </c>
      <c r="J67" s="17">
        <v>30983730.84</v>
      </c>
      <c r="K67" s="47">
        <v>25858730.84</v>
      </c>
    </row>
    <row r="68" spans="1:11" ht="24.75" customHeight="1">
      <c r="A68" s="7" t="s">
        <v>55</v>
      </c>
      <c r="B68" s="8" t="s">
        <v>56</v>
      </c>
      <c r="C68" s="17">
        <v>39278330</v>
      </c>
      <c r="D68" s="17">
        <v>39278330</v>
      </c>
      <c r="E68" s="17">
        <v>39278330</v>
      </c>
      <c r="F68" s="17">
        <v>49532330</v>
      </c>
      <c r="G68" s="17">
        <v>158532330</v>
      </c>
      <c r="H68" s="17">
        <v>158532330</v>
      </c>
      <c r="I68" s="17">
        <v>158532330</v>
      </c>
      <c r="J68" s="25">
        <v>161132330</v>
      </c>
      <c r="K68" s="47">
        <v>162132330</v>
      </c>
    </row>
    <row r="69" spans="1:11" ht="27" customHeight="1">
      <c r="A69" s="7" t="s">
        <v>57</v>
      </c>
      <c r="B69" s="8" t="s">
        <v>58</v>
      </c>
      <c r="C69" s="17">
        <v>3267263.28</v>
      </c>
      <c r="D69" s="17">
        <v>3267263.28</v>
      </c>
      <c r="E69" s="17">
        <v>3267263.28</v>
      </c>
      <c r="F69" s="17">
        <v>3267263.28</v>
      </c>
      <c r="G69" s="17">
        <v>6442784.7199999997</v>
      </c>
      <c r="H69" s="17">
        <v>6192784.7199999997</v>
      </c>
      <c r="I69" s="17">
        <v>6192784.7199999997</v>
      </c>
      <c r="J69" s="25">
        <v>5437784.7199999997</v>
      </c>
      <c r="K69" s="47">
        <v>4794237.16</v>
      </c>
    </row>
    <row r="70" spans="1:11" s="1" customFormat="1" ht="20.25" customHeight="1">
      <c r="A70" s="5" t="s">
        <v>59</v>
      </c>
      <c r="B70" s="6" t="s">
        <v>60</v>
      </c>
      <c r="C70" s="16">
        <v>373733602.57999998</v>
      </c>
      <c r="D70" s="16">
        <v>373733602.57999998</v>
      </c>
      <c r="E70" s="16">
        <v>373733602.57999998</v>
      </c>
      <c r="F70" s="19">
        <v>381018872.56999999</v>
      </c>
      <c r="G70" s="19">
        <v>391385315.80000001</v>
      </c>
      <c r="H70" s="19">
        <v>391385315.80000001</v>
      </c>
      <c r="I70" s="19">
        <v>391385315.80000001</v>
      </c>
      <c r="J70" s="24">
        <v>302654864.79000002</v>
      </c>
      <c r="K70" s="48">
        <v>265532111.65000001</v>
      </c>
    </row>
    <row r="71" spans="1:11" ht="26.25" customHeight="1">
      <c r="A71" s="7" t="s">
        <v>61</v>
      </c>
      <c r="B71" s="8" t="s">
        <v>62</v>
      </c>
      <c r="C71" s="17">
        <v>2200000</v>
      </c>
      <c r="D71" s="17">
        <v>2200000</v>
      </c>
      <c r="E71" s="17">
        <v>2200000</v>
      </c>
      <c r="F71" s="17">
        <v>3352035.39</v>
      </c>
      <c r="G71" s="17">
        <v>3352035.39</v>
      </c>
      <c r="H71" s="17">
        <v>3352035.39</v>
      </c>
      <c r="I71" s="17">
        <v>3352035.39</v>
      </c>
      <c r="J71" s="17">
        <v>4352035.3899999997</v>
      </c>
      <c r="K71" s="47">
        <v>4209715.63</v>
      </c>
    </row>
    <row r="72" spans="1:11" ht="26.25" customHeight="1">
      <c r="A72" s="7" t="s">
        <v>63</v>
      </c>
      <c r="B72" s="8" t="s">
        <v>64</v>
      </c>
      <c r="C72" s="17">
        <v>194072360.5</v>
      </c>
      <c r="D72" s="17">
        <v>194072360.5</v>
      </c>
      <c r="E72" s="17">
        <v>194072360.5</v>
      </c>
      <c r="F72" s="18">
        <v>195486371.11000001</v>
      </c>
      <c r="G72" s="18">
        <v>199672886.75</v>
      </c>
      <c r="H72" s="18">
        <v>199672886.75</v>
      </c>
      <c r="I72" s="18">
        <v>199672886.75</v>
      </c>
      <c r="J72" s="25">
        <v>106894168.06</v>
      </c>
      <c r="K72" s="47">
        <v>70045626.280000001</v>
      </c>
    </row>
    <row r="73" spans="1:11" ht="29.25" customHeight="1">
      <c r="A73" s="7" t="s">
        <v>65</v>
      </c>
      <c r="B73" s="8" t="s">
        <v>66</v>
      </c>
      <c r="C73" s="17">
        <v>177460796.46000001</v>
      </c>
      <c r="D73" s="17">
        <v>177460796.46000001</v>
      </c>
      <c r="E73" s="17">
        <v>177460796.46000001</v>
      </c>
      <c r="F73" s="18">
        <v>182180020.44999999</v>
      </c>
      <c r="G73" s="18">
        <v>188359948.03999999</v>
      </c>
      <c r="H73" s="18">
        <v>188359948.03999999</v>
      </c>
      <c r="I73" s="18">
        <v>188359948.03999999</v>
      </c>
      <c r="J73" s="25">
        <v>191408215.72</v>
      </c>
      <c r="K73" s="47">
        <v>191276324.12</v>
      </c>
    </row>
    <row r="74" spans="1:11" ht="21" customHeight="1">
      <c r="A74" s="7" t="s">
        <v>67</v>
      </c>
      <c r="B74" s="8" t="s">
        <v>68</v>
      </c>
      <c r="C74" s="17">
        <v>445.62</v>
      </c>
      <c r="D74" s="17">
        <v>445.62</v>
      </c>
      <c r="E74" s="17">
        <v>445.62</v>
      </c>
      <c r="F74" s="17">
        <v>445.62</v>
      </c>
      <c r="G74" s="17">
        <v>445.62</v>
      </c>
      <c r="H74" s="17">
        <v>445.62</v>
      </c>
      <c r="I74" s="17">
        <v>445.62</v>
      </c>
      <c r="J74" s="17">
        <v>445.62</v>
      </c>
      <c r="K74" s="17">
        <v>445.62</v>
      </c>
    </row>
    <row r="75" spans="1:11" s="1" customFormat="1" ht="21" customHeight="1">
      <c r="A75" s="5" t="s">
        <v>69</v>
      </c>
      <c r="B75" s="6" t="s">
        <v>70</v>
      </c>
      <c r="C75" s="16">
        <v>1027071368.64</v>
      </c>
      <c r="D75" s="16">
        <v>1027071368.64</v>
      </c>
      <c r="E75" s="16">
        <v>1027071368.64</v>
      </c>
      <c r="F75" s="19">
        <v>1049499368.64</v>
      </c>
      <c r="G75" s="19">
        <v>1065202691.91</v>
      </c>
      <c r="H75" s="19">
        <v>1065202691.91</v>
      </c>
      <c r="I75" s="19">
        <v>1065202691.91</v>
      </c>
      <c r="J75" s="24">
        <v>1125555027.8499999</v>
      </c>
      <c r="K75" s="48">
        <v>1113117709.05</v>
      </c>
    </row>
    <row r="76" spans="1:11" ht="24" customHeight="1">
      <c r="A76" s="7" t="s">
        <v>71</v>
      </c>
      <c r="B76" s="8" t="s">
        <v>72</v>
      </c>
      <c r="C76" s="17">
        <v>319280339</v>
      </c>
      <c r="D76" s="17">
        <v>319280339</v>
      </c>
      <c r="E76" s="17">
        <v>319280339</v>
      </c>
      <c r="F76" s="18">
        <v>321022339</v>
      </c>
      <c r="G76" s="18">
        <v>322694966</v>
      </c>
      <c r="H76" s="18">
        <v>322694966</v>
      </c>
      <c r="I76" s="18">
        <v>322694966</v>
      </c>
      <c r="J76" s="25">
        <v>319288586</v>
      </c>
      <c r="K76" s="47">
        <v>319288586</v>
      </c>
    </row>
    <row r="77" spans="1:11" ht="22.5" customHeight="1">
      <c r="A77" s="7" t="s">
        <v>73</v>
      </c>
      <c r="B77" s="8" t="s">
        <v>74</v>
      </c>
      <c r="C77" s="17">
        <v>555668729.63999999</v>
      </c>
      <c r="D77" s="17">
        <v>555668729.63999999</v>
      </c>
      <c r="E77" s="17">
        <v>555668729.63999999</v>
      </c>
      <c r="F77" s="18">
        <v>565335729.63999999</v>
      </c>
      <c r="G77" s="18">
        <v>573774548.23000002</v>
      </c>
      <c r="H77" s="18">
        <v>573774548.23000002</v>
      </c>
      <c r="I77" s="18">
        <v>573774548.23000002</v>
      </c>
      <c r="J77" s="25">
        <v>628895268.23000002</v>
      </c>
      <c r="K77" s="47">
        <v>614434559.99000001</v>
      </c>
    </row>
    <row r="78" spans="1:11" ht="21" customHeight="1">
      <c r="A78" s="7" t="s">
        <v>75</v>
      </c>
      <c r="B78" s="8" t="s">
        <v>76</v>
      </c>
      <c r="C78" s="17">
        <v>91087500</v>
      </c>
      <c r="D78" s="17">
        <v>91087500</v>
      </c>
      <c r="E78" s="17">
        <v>91087500</v>
      </c>
      <c r="F78" s="18">
        <v>100514500</v>
      </c>
      <c r="G78" s="18">
        <v>103989602.68000001</v>
      </c>
      <c r="H78" s="18">
        <v>103989602.68000001</v>
      </c>
      <c r="I78" s="18">
        <v>103989602.68000001</v>
      </c>
      <c r="J78" s="25">
        <v>109226602.68000001</v>
      </c>
      <c r="K78" s="47">
        <v>109226602.68000001</v>
      </c>
    </row>
    <row r="79" spans="1:11" ht="32.25" customHeight="1">
      <c r="A79" s="7" t="s">
        <v>77</v>
      </c>
      <c r="B79" s="8" t="s">
        <v>78</v>
      </c>
      <c r="C79" s="17">
        <v>70000</v>
      </c>
      <c r="D79" s="17">
        <v>70000</v>
      </c>
      <c r="E79" s="17">
        <v>70000</v>
      </c>
      <c r="F79" s="17">
        <v>70000</v>
      </c>
      <c r="G79" s="17">
        <v>70000</v>
      </c>
      <c r="H79" s="17">
        <v>70000</v>
      </c>
      <c r="I79" s="17">
        <v>70000</v>
      </c>
      <c r="J79" s="17">
        <v>70000</v>
      </c>
      <c r="K79" s="17">
        <v>70000</v>
      </c>
    </row>
    <row r="80" spans="1:11" ht="24.75" hidden="1" customHeight="1">
      <c r="A80" s="7" t="s">
        <v>79</v>
      </c>
      <c r="B80" s="8" t="s">
        <v>80</v>
      </c>
      <c r="C80" s="17"/>
      <c r="D80" s="17"/>
      <c r="E80" s="17"/>
      <c r="F80" s="15"/>
      <c r="G80" s="18"/>
      <c r="H80" s="18"/>
      <c r="I80" s="18"/>
      <c r="J80" s="18"/>
      <c r="K80" s="46"/>
    </row>
    <row r="81" spans="1:11" ht="27.75" customHeight="1">
      <c r="A81" s="7" t="s">
        <v>81</v>
      </c>
      <c r="B81" s="8" t="s">
        <v>82</v>
      </c>
      <c r="C81" s="17">
        <v>60964800</v>
      </c>
      <c r="D81" s="17">
        <v>60964800</v>
      </c>
      <c r="E81" s="17">
        <v>60964800</v>
      </c>
      <c r="F81" s="18">
        <v>62556800</v>
      </c>
      <c r="G81" s="18">
        <v>64673575</v>
      </c>
      <c r="H81" s="18">
        <v>64673575</v>
      </c>
      <c r="I81" s="18">
        <v>64673575</v>
      </c>
      <c r="J81" s="18">
        <v>68074570.939999998</v>
      </c>
      <c r="K81" s="47">
        <v>70097960.379999995</v>
      </c>
    </row>
    <row r="82" spans="1:11" s="1" customFormat="1" ht="24.75" customHeight="1">
      <c r="A82" s="5" t="s">
        <v>83</v>
      </c>
      <c r="B82" s="6" t="s">
        <v>84</v>
      </c>
      <c r="C82" s="16">
        <v>68472005</v>
      </c>
      <c r="D82" s="16">
        <v>68472005</v>
      </c>
      <c r="E82" s="16">
        <v>68472005</v>
      </c>
      <c r="F82" s="19">
        <v>70489649.900000006</v>
      </c>
      <c r="G82" s="19">
        <v>73618372.849999994</v>
      </c>
      <c r="H82" s="19">
        <v>73623858.150000006</v>
      </c>
      <c r="I82" s="19">
        <v>73623858.150000006</v>
      </c>
      <c r="J82" s="19">
        <v>77325963.849999994</v>
      </c>
      <c r="K82" s="48">
        <v>80325963.849999994</v>
      </c>
    </row>
    <row r="83" spans="1:11" ht="24.75" customHeight="1">
      <c r="A83" s="7" t="s">
        <v>85</v>
      </c>
      <c r="B83" s="8" t="s">
        <v>86</v>
      </c>
      <c r="C83" s="17">
        <v>42579005</v>
      </c>
      <c r="D83" s="17">
        <v>42579005</v>
      </c>
      <c r="E83" s="17">
        <v>42579005</v>
      </c>
      <c r="F83" s="18">
        <v>44075649.899999999</v>
      </c>
      <c r="G83" s="18">
        <v>45722818.850000001</v>
      </c>
      <c r="H83" s="18">
        <v>45728304.149999999</v>
      </c>
      <c r="I83" s="18">
        <v>45728304.149999999</v>
      </c>
      <c r="J83" s="18">
        <v>49430409.850000001</v>
      </c>
      <c r="K83" s="47">
        <v>52430409.850000001</v>
      </c>
    </row>
    <row r="84" spans="1:11" ht="25.5" customHeight="1">
      <c r="A84" s="7" t="s">
        <v>87</v>
      </c>
      <c r="B84" s="8" t="s">
        <v>88</v>
      </c>
      <c r="C84" s="17">
        <v>25893000</v>
      </c>
      <c r="D84" s="17">
        <v>25893000</v>
      </c>
      <c r="E84" s="17">
        <v>25893000</v>
      </c>
      <c r="F84" s="18">
        <v>26414000</v>
      </c>
      <c r="G84" s="18">
        <v>27895554</v>
      </c>
      <c r="H84" s="18">
        <v>27895554</v>
      </c>
      <c r="I84" s="18">
        <v>27895554</v>
      </c>
      <c r="J84" s="18">
        <v>27895554</v>
      </c>
      <c r="K84" s="47">
        <v>27895554</v>
      </c>
    </row>
    <row r="85" spans="1:11" s="1" customFormat="1" ht="24.75" customHeight="1">
      <c r="A85" s="5" t="s">
        <v>89</v>
      </c>
      <c r="B85" s="6">
        <v>1000</v>
      </c>
      <c r="C85" s="16">
        <v>116505435</v>
      </c>
      <c r="D85" s="16">
        <v>116505435</v>
      </c>
      <c r="E85" s="16">
        <v>116505435</v>
      </c>
      <c r="F85" s="19">
        <v>117498503.76000001</v>
      </c>
      <c r="G85" s="19">
        <v>112032962.27</v>
      </c>
      <c r="H85" s="19">
        <v>112032962.27</v>
      </c>
      <c r="I85" s="19">
        <v>112032962.27</v>
      </c>
      <c r="J85" s="24">
        <v>113830804.88</v>
      </c>
      <c r="K85" s="48">
        <v>107097470.83</v>
      </c>
    </row>
    <row r="86" spans="1:11" ht="27" customHeight="1">
      <c r="A86" s="7" t="s">
        <v>90</v>
      </c>
      <c r="B86" s="8">
        <v>1001</v>
      </c>
      <c r="C86" s="17">
        <v>4987200</v>
      </c>
      <c r="D86" s="17">
        <v>4987200</v>
      </c>
      <c r="E86" s="17">
        <v>4987200</v>
      </c>
      <c r="F86" s="17">
        <v>4987200</v>
      </c>
      <c r="G86" s="17">
        <v>4987200</v>
      </c>
      <c r="H86" s="17">
        <v>4987200</v>
      </c>
      <c r="I86" s="17">
        <v>4987200</v>
      </c>
      <c r="J86" s="17">
        <v>5677200</v>
      </c>
      <c r="K86" s="17">
        <v>5677200</v>
      </c>
    </row>
    <row r="87" spans="1:11" ht="30" customHeight="1">
      <c r="A87" s="7" t="s">
        <v>91</v>
      </c>
      <c r="B87" s="8">
        <v>1003</v>
      </c>
      <c r="C87" s="17">
        <v>17770256</v>
      </c>
      <c r="D87" s="17">
        <v>17770256</v>
      </c>
      <c r="E87" s="17">
        <v>17770256</v>
      </c>
      <c r="F87" s="17">
        <v>18220256</v>
      </c>
      <c r="G87" s="17">
        <v>18935256</v>
      </c>
      <c r="H87" s="17">
        <v>18935256</v>
      </c>
      <c r="I87" s="17">
        <v>18935256</v>
      </c>
      <c r="J87" s="25">
        <v>18058222.23</v>
      </c>
      <c r="K87" s="47">
        <v>18548222.23</v>
      </c>
    </row>
    <row r="88" spans="1:11" ht="30.75" customHeight="1">
      <c r="A88" s="7" t="s">
        <v>92</v>
      </c>
      <c r="B88" s="8">
        <v>1004</v>
      </c>
      <c r="C88" s="17">
        <v>93347979</v>
      </c>
      <c r="D88" s="17">
        <v>93347979</v>
      </c>
      <c r="E88" s="17">
        <v>93347979</v>
      </c>
      <c r="F88" s="17">
        <v>93098515.159999996</v>
      </c>
      <c r="G88" s="17">
        <v>86914915.159999996</v>
      </c>
      <c r="H88" s="17">
        <v>86914915.159999996</v>
      </c>
      <c r="I88" s="17">
        <v>86914915.159999996</v>
      </c>
      <c r="J88" s="25">
        <v>88902850.049999997</v>
      </c>
      <c r="K88" s="47">
        <v>81679516</v>
      </c>
    </row>
    <row r="89" spans="1:11" ht="23.25" customHeight="1">
      <c r="A89" s="10" t="s">
        <v>93</v>
      </c>
      <c r="B89" s="8" t="s">
        <v>94</v>
      </c>
      <c r="C89" s="17">
        <v>400000</v>
      </c>
      <c r="D89" s="17">
        <v>400000</v>
      </c>
      <c r="E89" s="17">
        <v>400000</v>
      </c>
      <c r="F89" s="17">
        <v>1192532.6000000001</v>
      </c>
      <c r="G89" s="17">
        <v>1195591.1100000001</v>
      </c>
      <c r="H89" s="17">
        <v>1195591.1100000001</v>
      </c>
      <c r="I89" s="17">
        <v>1195591.1100000001</v>
      </c>
      <c r="J89" s="17">
        <v>1192532.6000000001</v>
      </c>
      <c r="K89" s="17">
        <v>1192532.6000000001</v>
      </c>
    </row>
    <row r="90" spans="1:11" s="1" customFormat="1" ht="23.25" customHeight="1">
      <c r="A90" s="5" t="s">
        <v>95</v>
      </c>
      <c r="B90" s="6">
        <v>1100</v>
      </c>
      <c r="C90" s="16">
        <v>41328030.490000002</v>
      </c>
      <c r="D90" s="16">
        <v>41328030.490000002</v>
      </c>
      <c r="E90" s="16">
        <v>41328030.490000002</v>
      </c>
      <c r="F90" s="19">
        <v>42775030.490000002</v>
      </c>
      <c r="G90" s="19">
        <v>44140764.490000002</v>
      </c>
      <c r="H90" s="19">
        <v>44140764.490000002</v>
      </c>
      <c r="I90" s="19">
        <v>44140764.490000002</v>
      </c>
      <c r="J90" s="19">
        <v>44140764.490000002</v>
      </c>
      <c r="K90" s="19">
        <v>44140764.490000002</v>
      </c>
    </row>
    <row r="91" spans="1:11" ht="24" customHeight="1">
      <c r="A91" s="7" t="s">
        <v>96</v>
      </c>
      <c r="B91" s="8">
        <v>1102</v>
      </c>
      <c r="C91" s="17">
        <v>41328030.490000002</v>
      </c>
      <c r="D91" s="17">
        <v>41328030.490000002</v>
      </c>
      <c r="E91" s="17">
        <v>41328030.490000002</v>
      </c>
      <c r="F91" s="18">
        <v>42775030.490000002</v>
      </c>
      <c r="G91" s="21">
        <v>44140764.490000002</v>
      </c>
      <c r="H91" s="21">
        <v>44140764.490000002</v>
      </c>
      <c r="I91" s="21">
        <v>44140764.490000002</v>
      </c>
      <c r="J91" s="18">
        <v>44140764.490000002</v>
      </c>
      <c r="K91" s="18">
        <v>44140764.490000002</v>
      </c>
    </row>
    <row r="92" spans="1:11" s="1" customFormat="1" ht="23.25" customHeight="1">
      <c r="A92" s="5" t="s">
        <v>97</v>
      </c>
      <c r="B92" s="6">
        <v>1200</v>
      </c>
      <c r="C92" s="16">
        <v>4667000</v>
      </c>
      <c r="D92" s="16">
        <v>4667000</v>
      </c>
      <c r="E92" s="16">
        <v>4667000</v>
      </c>
      <c r="F92" s="16">
        <v>4667000</v>
      </c>
      <c r="G92" s="16">
        <v>5099120</v>
      </c>
      <c r="H92" s="16">
        <v>5099120</v>
      </c>
      <c r="I92" s="16">
        <v>5099120</v>
      </c>
      <c r="J92" s="16">
        <v>5599120</v>
      </c>
      <c r="K92" s="16">
        <v>5599120</v>
      </c>
    </row>
    <row r="93" spans="1:11" ht="22.5" customHeight="1">
      <c r="A93" s="7" t="s">
        <v>98</v>
      </c>
      <c r="B93" s="8">
        <v>1202</v>
      </c>
      <c r="C93" s="17">
        <v>4667000</v>
      </c>
      <c r="D93" s="17">
        <v>4667000</v>
      </c>
      <c r="E93" s="17">
        <v>4667000</v>
      </c>
      <c r="F93" s="17">
        <v>4667000</v>
      </c>
      <c r="G93" s="17">
        <v>5099120</v>
      </c>
      <c r="H93" s="17">
        <v>5099120</v>
      </c>
      <c r="I93" s="17">
        <v>5099120</v>
      </c>
      <c r="J93" s="17">
        <v>5599120</v>
      </c>
      <c r="K93" s="17">
        <v>5599120</v>
      </c>
    </row>
    <row r="94" spans="1:11" s="1" customFormat="1" ht="32.25" customHeight="1">
      <c r="A94" s="5" t="s">
        <v>99</v>
      </c>
      <c r="B94" s="6">
        <v>1300</v>
      </c>
      <c r="C94" s="16">
        <v>1163000</v>
      </c>
      <c r="D94" s="16">
        <v>1163000</v>
      </c>
      <c r="E94" s="16">
        <v>1163000</v>
      </c>
      <c r="F94" s="16">
        <v>1163000</v>
      </c>
      <c r="G94" s="16">
        <v>1163000</v>
      </c>
      <c r="H94" s="16">
        <v>1163000</v>
      </c>
      <c r="I94" s="16">
        <v>1163000</v>
      </c>
      <c r="J94" s="19">
        <v>68000</v>
      </c>
      <c r="K94" s="19">
        <v>68000</v>
      </c>
    </row>
    <row r="95" spans="1:11" ht="32.25" customHeight="1">
      <c r="A95" s="7" t="s">
        <v>100</v>
      </c>
      <c r="B95" s="8">
        <v>1301</v>
      </c>
      <c r="C95" s="17">
        <v>1163000</v>
      </c>
      <c r="D95" s="17">
        <v>1163000</v>
      </c>
      <c r="E95" s="17">
        <v>1163000</v>
      </c>
      <c r="F95" s="17">
        <v>1163000</v>
      </c>
      <c r="G95" s="17">
        <v>1163000</v>
      </c>
      <c r="H95" s="17">
        <v>1163000</v>
      </c>
      <c r="I95" s="17">
        <v>1163000</v>
      </c>
      <c r="J95" s="18">
        <v>68000</v>
      </c>
      <c r="K95" s="18">
        <v>68000</v>
      </c>
    </row>
    <row r="96" spans="1:11" ht="24" customHeight="1">
      <c r="A96" s="11" t="s">
        <v>101</v>
      </c>
      <c r="B96" s="12"/>
      <c r="C96" s="16">
        <v>1873464264.05</v>
      </c>
      <c r="D96" s="16">
        <v>1873464264.05</v>
      </c>
      <c r="E96" s="16">
        <v>1873464264.05</v>
      </c>
      <c r="F96" s="19">
        <v>1905878324.46</v>
      </c>
      <c r="G96" s="19">
        <v>2063378105.5799999</v>
      </c>
      <c r="H96" s="19">
        <v>2063378105.5799999</v>
      </c>
      <c r="I96" s="19">
        <v>2063378105.5799999</v>
      </c>
      <c r="J96" s="24">
        <v>2068622891.6300001</v>
      </c>
      <c r="K96" s="50">
        <v>2010325716.9400001</v>
      </c>
    </row>
    <row r="97" spans="1:11" ht="24" customHeight="1">
      <c r="A97" s="66" t="s">
        <v>102</v>
      </c>
      <c r="B97" s="69"/>
      <c r="C97" s="69"/>
      <c r="D97" s="69"/>
      <c r="E97" s="69"/>
      <c r="F97" s="69"/>
      <c r="G97" s="69"/>
      <c r="H97" s="69"/>
      <c r="I97" s="67"/>
      <c r="J97" s="24"/>
      <c r="K97" s="46"/>
    </row>
    <row r="98" spans="1:11" ht="24.75" customHeight="1">
      <c r="A98" s="13" t="s">
        <v>103</v>
      </c>
      <c r="B98" s="13"/>
      <c r="C98" s="18">
        <v>26000000</v>
      </c>
      <c r="D98" s="18">
        <v>26000000</v>
      </c>
      <c r="E98" s="18">
        <v>26000000</v>
      </c>
      <c r="F98" s="18">
        <v>50385000</v>
      </c>
      <c r="G98" s="18">
        <v>59770297.590000004</v>
      </c>
      <c r="H98" s="18">
        <v>59770297.590000004</v>
      </c>
      <c r="I98" s="18">
        <v>59770297.590000004</v>
      </c>
      <c r="J98" s="25">
        <v>59770297.590000004</v>
      </c>
      <c r="K98" s="46" t="s">
        <v>131</v>
      </c>
    </row>
    <row r="99" spans="1:11" ht="21.75" customHeight="1">
      <c r="A99" s="66" t="s">
        <v>104</v>
      </c>
      <c r="B99" s="67"/>
      <c r="C99" s="19">
        <f>SUM(C98)</f>
        <v>26000000</v>
      </c>
      <c r="D99" s="19">
        <f>SUM(D98)</f>
        <v>26000000</v>
      </c>
      <c r="E99" s="19">
        <f>SUM(E98)</f>
        <v>26000000</v>
      </c>
      <c r="F99" s="19">
        <f>SUM(F98)</f>
        <v>50385000</v>
      </c>
      <c r="G99" s="19">
        <f t="shared" ref="G99:J99" si="2">SUM(G98)</f>
        <v>59770297.590000004</v>
      </c>
      <c r="H99" s="19">
        <f t="shared" si="2"/>
        <v>59770297.590000004</v>
      </c>
      <c r="I99" s="19">
        <f t="shared" si="2"/>
        <v>59770297.590000004</v>
      </c>
      <c r="J99" s="19">
        <f t="shared" si="2"/>
        <v>59770297.590000004</v>
      </c>
      <c r="K99" s="49" t="s">
        <v>131</v>
      </c>
    </row>
    <row r="101" spans="1:11">
      <c r="C101" s="14"/>
      <c r="D101" s="14"/>
      <c r="E101" s="14"/>
      <c r="F101" s="14"/>
      <c r="G101" s="14"/>
      <c r="H101" s="14"/>
      <c r="I101" s="14"/>
    </row>
    <row r="102" spans="1:11">
      <c r="I102" s="14"/>
    </row>
    <row r="103" spans="1:11">
      <c r="D103" s="14"/>
    </row>
  </sheetData>
  <mergeCells count="4">
    <mergeCell ref="A99:B99"/>
    <mergeCell ref="A2:I3"/>
    <mergeCell ref="A97:I97"/>
    <mergeCell ref="A50:I50"/>
  </mergeCells>
  <pageMargins left="0.25" right="0.25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Гранже</cp:lastModifiedBy>
  <cp:lastPrinted>2025-04-14T01:52:48Z</cp:lastPrinted>
  <dcterms:created xsi:type="dcterms:W3CDTF">2006-09-16T00:00:00Z</dcterms:created>
  <dcterms:modified xsi:type="dcterms:W3CDTF">2025-04-15T04:44:57Z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7C51A81372814304866FF0B76E11EA58</vt:lpwstr>
  </property>
  <property fmtid="{D5CDD505-2E9C-101B-9397-08002B2CF9AE}" pid="3" name="KSOProductBuildVer">
    <vt:lpwstr>1049-11.2.0.11486</vt:lpwstr>
  </property>
</Properties>
</file>