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1ADDFBE6-027B-45D7-8955-9D87E56A51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3" i="1" l="1"/>
  <c r="K43" i="1"/>
  <c r="K21" i="1" l="1"/>
  <c r="K15" i="1"/>
  <c r="M22" i="1"/>
  <c r="K22" i="1"/>
  <c r="K6" i="1"/>
  <c r="M6" i="1" l="1"/>
  <c r="M28" i="1" l="1"/>
  <c r="K28" i="1"/>
  <c r="M50" i="1" l="1"/>
  <c r="K50" i="1"/>
  <c r="M49" i="1"/>
  <c r="K49" i="1"/>
  <c r="M48" i="1"/>
  <c r="K48" i="1"/>
  <c r="M47" i="1"/>
  <c r="K47" i="1"/>
  <c r="M46" i="1"/>
  <c r="K46" i="1"/>
  <c r="M45" i="1"/>
  <c r="K45" i="1"/>
  <c r="M44" i="1"/>
  <c r="K44" i="1"/>
  <c r="M42" i="1"/>
  <c r="K42" i="1"/>
  <c r="M41" i="1"/>
  <c r="K41" i="1"/>
  <c r="M40" i="1"/>
  <c r="K40" i="1"/>
  <c r="M39" i="1"/>
  <c r="K39" i="1"/>
  <c r="M38" i="1"/>
  <c r="K38" i="1"/>
  <c r="M37" i="1"/>
  <c r="K37" i="1"/>
  <c r="M36" i="1"/>
  <c r="K36" i="1"/>
  <c r="M35" i="1"/>
  <c r="K35" i="1"/>
  <c r="M34" i="1"/>
  <c r="K34" i="1"/>
  <c r="M33" i="1"/>
  <c r="K33" i="1"/>
  <c r="M32" i="1"/>
  <c r="K32" i="1"/>
  <c r="M31" i="1"/>
  <c r="K31" i="1"/>
  <c r="M30" i="1"/>
  <c r="K30" i="1"/>
  <c r="M29" i="1"/>
  <c r="K29" i="1"/>
  <c r="M27" i="1"/>
  <c r="K27" i="1"/>
  <c r="M26" i="1"/>
  <c r="K26" i="1"/>
  <c r="M25" i="1"/>
  <c r="K25" i="1"/>
  <c r="M24" i="1"/>
  <c r="K24" i="1"/>
  <c r="M23" i="1"/>
  <c r="K23" i="1"/>
  <c r="M21" i="1"/>
  <c r="M20" i="1"/>
  <c r="K20" i="1"/>
  <c r="M19" i="1"/>
  <c r="K19" i="1"/>
  <c r="M18" i="1"/>
  <c r="K18" i="1"/>
  <c r="M17" i="1"/>
  <c r="K17" i="1"/>
  <c r="M15" i="1"/>
  <c r="M14" i="1"/>
  <c r="K14" i="1"/>
  <c r="M11" i="1"/>
  <c r="K11" i="1"/>
  <c r="M10" i="1"/>
  <c r="K10" i="1"/>
  <c r="M9" i="1"/>
  <c r="K9" i="1"/>
  <c r="M8" i="1"/>
  <c r="K8" i="1"/>
  <c r="M7" i="1"/>
  <c r="K7" i="1"/>
</calcChain>
</file>

<file path=xl/sharedStrings.xml><?xml version="1.0" encoding="utf-8"?>
<sst xmlns="http://schemas.openxmlformats.org/spreadsheetml/2006/main" count="126" uniqueCount="117">
  <si>
    <t>Раздел/подраздел</t>
  </si>
  <si>
    <t>Наименование</t>
  </si>
  <si>
    <t xml:space="preserve"> Решение Думы ЛГО от 08.06.2022 №  466-НПА (уточненный 1), руб.</t>
  </si>
  <si>
    <t>Решение Думы ЛГО от 30.06.2022 №  486-НПА (уточненный 2), руб.</t>
  </si>
  <si>
    <t xml:space="preserve"> Решение Думы ЛГО от 28.07.2022 №  487-НПА (уточненный 3), руб.</t>
  </si>
  <si>
    <t xml:space="preserve"> Решение Думы ЛГО от 22.09.2022 №  530-НПА (уточненный 4), руб.</t>
  </si>
  <si>
    <t xml:space="preserve"> Решение Думы ЛГО от 29.11.2022 №  549-НПА (уточненный 5), руб.</t>
  </si>
  <si>
    <t>Фактическое исполнение, руб.</t>
  </si>
  <si>
    <t>Процент исполнения к  первоначальному плану, %</t>
  </si>
  <si>
    <t>Процент исполнения к уточненному плану, %</t>
  </si>
  <si>
    <t>Пояснения различий между первоначально утвержденными показателями расходов и их фактическими значениями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</si>
  <si>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</si>
  <si>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</si>
  <si>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</si>
  <si>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</si>
  <si>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</si>
  <si>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</si>
  <si>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</si>
  <si>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</si>
  <si>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</si>
  <si>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</si>
  <si>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</si>
  <si>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</si>
  <si>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</si>
  <si>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</si>
  <si>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</si>
  <si>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</si>
  <si>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</si>
  <si>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</si>
  <si>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</si>
  <si>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</si>
  <si>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</si>
  <si>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</si>
  <si>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</si>
  <si>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</si>
  <si>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Оплата производилась «по факту» предоставления документов  для оплаты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</si>
  <si>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</si>
  <si>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</si>
  <si>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</si>
  <si>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</si>
  <si>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Увеличение бюджетных ассгнований на обеспечение расходов по ликвидации чрезвычайных ситуаций природного и техногенного характера</t>
  </si>
  <si>
    <t>0400</t>
  </si>
  <si>
    <t>НАЦИОНАЛЬНАЯ ЭКОНОМИКА</t>
  </si>
  <si>
    <t>0405</t>
  </si>
  <si>
    <t>Сельское хозяйство и рыболовство</t>
  </si>
  <si>
    <t>Увеличение бюджетных ассгнований за счет средств субвенции на организацию проведения мероприятий по предупреждению и ликвидации болезней животных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</si>
  <si>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</si>
  <si>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</si>
  <si>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</si>
  <si>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</si>
  <si>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</si>
  <si>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</si>
  <si>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</si>
  <si>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</si>
  <si>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</si>
  <si>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</si>
  <si>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</si>
  <si>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</si>
  <si>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Увеличены бюджетные ассигнования на 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</si>
  <si>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</si>
  <si>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</si>
  <si>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</si>
  <si>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</si>
  <si>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</si>
  <si>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</si>
  <si>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</si>
  <si>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</si>
  <si>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</si>
  <si>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</si>
  <si>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</si>
  <si>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</si>
  <si>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</si>
  <si>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</si>
  <si>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</si>
  <si>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</si>
  <si>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</si>
  <si>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</si>
  <si>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</si>
  <si>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</si>
  <si>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</si>
  <si>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</si>
  <si>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</si>
  <si>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</si>
  <si>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Уменьшение бюджетных асигнований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</si>
  <si>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1006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</si>
  <si>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</si>
  <si>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</si>
  <si>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</si>
  <si>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</si>
  <si>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</si>
  <si>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</si>
  <si>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</si>
  <si>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 xml:space="preserve">Экономия по оплате процентных платежей по обслуживанию муниципального долга </t>
  </si>
  <si>
    <t>Всего расходов:</t>
  </si>
  <si>
    <t>Пояснения различий между уточненными показателями расходов и их фактическими значениями</t>
  </si>
  <si>
    <t>0408</t>
  </si>
  <si>
    <t>Транспорт</t>
  </si>
  <si>
    <t>Сводная бюджетная росписть по состоянию на 01.01.2025 г (уточненный план), руб.</t>
  </si>
  <si>
    <t>Решение Думы ЛГО  от 26.12.2023  № 61-НПА (первоначальный план), руб.</t>
  </si>
  <si>
    <t>Увеличены бюджетные ассигнования на проведение работ по межеванию, паспортизации и постановке на кадастровый учет земельного участка, мелиоративных систем и отдельно стоящих гидротехнических сооружений за счет средств краевого бюджета</t>
  </si>
  <si>
    <t>Увеличены бюджетные ассигнования на текущее содержание и ремонт уличной дорожной сети, в том числе за счет средств краевого бюджета</t>
  </si>
  <si>
    <t>Увеличены бюджетные ассигнования на организацию транспортного обслуживания населения в границах муниципальных образований Приморского края,в том числе за счет средств краевого бюджета</t>
  </si>
  <si>
    <t>Увеличение бюджетных ассгнований на оплату взносов в Фонд капитального ремонта Приморского края в доле за муниципальную собственность</t>
  </si>
  <si>
    <t>Неисполнение назначений связано в связи с переносом сроков исполнения обязательств на очередной финансовый год</t>
  </si>
  <si>
    <t>Уменьшение бюджетных ассигнований на проектирование и (или) строительство, реконструкцию, модернизацию и капитальный ремонт объектов водопроводно-канализационного хозяйства (по расходам инвестиционного характера) за счет средств краевого бюджета</t>
  </si>
  <si>
    <t>Увеличены бюджетные ассигнования на на реализацию проектов инициативного бюджетирования, на проведение капитального ремонта зданий муниципальных общеобразовательных учреждений,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</si>
  <si>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Увеличение бюджетных асигнований  обусловлено ростом фактических затрат на первоочередные расходы (заработная плата, коммунальные услуги)</t>
  </si>
  <si>
    <t>Увеличение бюджетных асигнований направлено на поддержку социально ориентированных некоммерческих организаций по итогам конкурсного отбора</t>
  </si>
  <si>
    <t>Увеличение бюджетных ассгнований за счет резервного фонда администрации. Расходы направлены на мероприятия связанные со специальной военной операцией</t>
  </si>
  <si>
    <t>Исполнение сложилось из расчета компенсации части родительской платы исходя от фактически начисленной платы, взимаемой с родителей, а также снижением количества приемных семей</t>
  </si>
  <si>
    <t>Увеличены бюджетные ассигнования на расходы, связанные с исполнением решений, принятых судебными и иными органами</t>
  </si>
  <si>
    <t>Увеличение бюджетных асигнований направлено на исполнение обязательств по выплате пенсийза выслугу лет муниципальных служащих</t>
  </si>
  <si>
    <t>Увеличение бюджетных асигнований  обусловлено ростом фактических затрат на первоочередные расходы (заработная плата, коммунальные услуги), а также расходов направленных на обеспечение деятельности</t>
  </si>
  <si>
    <t>Уменьшение бюджетных ассигнований связано с приведением в соответсвие с фактической потребностью</t>
  </si>
  <si>
    <t>Уменьшение бюджетных асигнований  на обслуживание муниципального долга Лесозаводского городского округа, обусловлено с непривлечением коммерческого кредита</t>
  </si>
  <si>
    <t>Сведения о фактических произведенных расходах в  сравнении с первоначально утвержденным решением о бюджете Лесозаводского  городского округа за 2024 год</t>
  </si>
  <si>
    <t>Увеличение бюджетных асигнований в связи с индексацией заработной платы в 2023 году, а так же за счет дотации  в целях поощрения в 2024 году муниципальных управляющих команд ПК по итогам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</si>
</sst>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0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000000"/>
      <name val="Arial Cyr"/>
    </font>
    <font>
      <sz val="9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 Cyr"/>
      <charset val="204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4" fontId="5" fillId="5" borderId="3">
      <alignment horizontal="right" vertical="top" shrinkToFit="1"/>
    </xf>
    <xf numFmtId="4" fontId="5" fillId="5" borderId="4">
      <alignment horizontal="right" vertical="top" shrinkToFit="1"/>
    </xf>
  </cellStyleXfs>
  <cellXfs count="39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49" fontId="0" fillId="0" borderId="0" xfId="0" applyNumberFormat="1"/>
    <xf numFmtId="0" fontId="4" fillId="2" borderId="1" xfId="0" applyFont="1" applyFill="1" applyBorder="1" applyAlignment="1">
      <alignment wrapText="1"/>
    </xf>
    <xf numFmtId="0" fontId="0" fillId="2" borderId="1" xfId="0" applyFill="1" applyBorder="1"/>
    <xf numFmtId="4" fontId="3" fillId="0" borderId="3" xfId="1" applyNumberFormat="1" applyFont="1" applyFill="1" applyAlignment="1" applyProtection="1">
      <alignment horizontal="center" vertical="center" shrinkToFit="1"/>
    </xf>
    <xf numFmtId="164" fontId="2" fillId="2" borderId="2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4" fontId="3" fillId="0" borderId="5" xfId="2" applyNumberFormat="1" applyFont="1" applyFill="1" applyBorder="1" applyAlignment="1" applyProtection="1">
      <alignment horizontal="center" vertical="center" shrinkToFit="1"/>
    </xf>
    <xf numFmtId="4" fontId="3" fillId="0" borderId="0" xfId="0" applyNumberFormat="1" applyFont="1" applyAlignment="1">
      <alignment horizontal="center" vertical="center"/>
    </xf>
    <xf numFmtId="164" fontId="4" fillId="0" borderId="2" xfId="0" applyNumberFormat="1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164" fontId="7" fillId="0" borderId="2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top" wrapText="1"/>
    </xf>
    <xf numFmtId="0" fontId="0" fillId="2" borderId="0" xfId="0" applyFill="1"/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0" borderId="0" xfId="0" applyFont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left" vertical="top" wrapText="1"/>
    </xf>
  </cellXfs>
  <cellStyles count="3">
    <cellStyle name="xl27" xfId="2" xr:uid="{00000000-0005-0000-0000-000000000000}"/>
    <cellStyle name="xl36" xfId="1" xr:uid="{00000000-0005-0000-0000-000001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50"/>
  <sheetViews>
    <sheetView tabSelected="1" topLeftCell="B1" workbookViewId="0">
      <selection activeCell="K13" sqref="K13"/>
    </sheetView>
  </sheetViews>
  <sheetFormatPr defaultRowHeight="15" x14ac:dyDescent="0.25"/>
  <cols>
    <col min="1" max="1" width="14.85546875" style="14" customWidth="1"/>
    <col min="2" max="2" width="51.5703125" customWidth="1"/>
    <col min="3" max="3" width="24.7109375" customWidth="1"/>
    <col min="4" max="4" width="25.140625" hidden="1" customWidth="1"/>
    <col min="5" max="5" width="24.140625" hidden="1" customWidth="1"/>
    <col min="6" max="8" width="23.7109375" hidden="1" customWidth="1"/>
    <col min="9" max="9" width="23.7109375" customWidth="1"/>
    <col min="10" max="10" width="26" customWidth="1"/>
    <col min="11" max="11" width="21.5703125" customWidth="1"/>
    <col min="12" max="12" width="44.140625" style="27" customWidth="1"/>
    <col min="13" max="13" width="20.85546875" customWidth="1"/>
    <col min="14" max="14" width="41.140625" style="30" customWidth="1"/>
    <col min="15" max="15" width="29.85546875" customWidth="1"/>
  </cols>
  <sheetData>
    <row r="2" spans="1:15" ht="25.5" customHeight="1" x14ac:dyDescent="0.25">
      <c r="A2" s="36" t="s">
        <v>115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5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5" spans="1:15" s="35" customFormat="1" ht="51" x14ac:dyDescent="0.2">
      <c r="A5" s="1" t="s">
        <v>0</v>
      </c>
      <c r="B5" s="2" t="s">
        <v>1</v>
      </c>
      <c r="C5" s="31" t="s">
        <v>98</v>
      </c>
      <c r="D5" s="32" t="s">
        <v>2</v>
      </c>
      <c r="E5" s="32" t="s">
        <v>3</v>
      </c>
      <c r="F5" s="32" t="s">
        <v>4</v>
      </c>
      <c r="G5" s="32" t="s">
        <v>5</v>
      </c>
      <c r="H5" s="32" t="s">
        <v>6</v>
      </c>
      <c r="I5" s="31" t="s">
        <v>97</v>
      </c>
      <c r="J5" s="33" t="s">
        <v>7</v>
      </c>
      <c r="K5" s="33" t="s">
        <v>8</v>
      </c>
      <c r="L5" s="34" t="s">
        <v>10</v>
      </c>
      <c r="M5" s="33" t="s">
        <v>9</v>
      </c>
      <c r="N5" s="33" t="s">
        <v>94</v>
      </c>
    </row>
    <row r="6" spans="1:15" ht="32.25" customHeight="1" x14ac:dyDescent="0.25">
      <c r="A6" s="3" t="s">
        <v>11</v>
      </c>
      <c r="B6" s="4" t="s">
        <v>12</v>
      </c>
      <c r="C6" s="5">
        <v>177817385.34</v>
      </c>
      <c r="D6" s="6"/>
      <c r="E6" s="5"/>
      <c r="F6" s="7"/>
      <c r="G6" s="8"/>
      <c r="H6" s="8"/>
      <c r="I6" s="17">
        <v>190794730.97</v>
      </c>
      <c r="J6" s="18">
        <v>189428500.09999999</v>
      </c>
      <c r="K6" s="8">
        <f>(J6/C6*100)-100</f>
        <v>6.5297972623985459</v>
      </c>
      <c r="L6" s="15"/>
      <c r="M6" s="8">
        <f>(J6/I6*100)-100</f>
        <v>-0.71607368979954344</v>
      </c>
      <c r="N6" s="15"/>
      <c r="O6" s="9"/>
    </row>
    <row r="7" spans="1:15" ht="53.25" customHeight="1" x14ac:dyDescent="0.25">
      <c r="A7" s="3" t="s">
        <v>13</v>
      </c>
      <c r="B7" s="4" t="s">
        <v>14</v>
      </c>
      <c r="C7" s="5">
        <v>2339300</v>
      </c>
      <c r="D7" s="5"/>
      <c r="E7" s="5"/>
      <c r="F7" s="5"/>
      <c r="G7" s="5"/>
      <c r="H7" s="5"/>
      <c r="I7" s="17">
        <v>3403630.92</v>
      </c>
      <c r="J7" s="12">
        <v>3403630.92</v>
      </c>
      <c r="K7" s="8">
        <f t="shared" ref="K7:K50" si="0">(J7/C7*100)-100</f>
        <v>45.4978378147309</v>
      </c>
      <c r="L7" s="15" t="s">
        <v>116</v>
      </c>
      <c r="M7" s="8">
        <f t="shared" ref="M7:M50" si="1">(J7/I7*100)-100</f>
        <v>0</v>
      </c>
      <c r="N7" s="15"/>
      <c r="O7" s="9"/>
    </row>
    <row r="8" spans="1:15" ht="54" customHeight="1" x14ac:dyDescent="0.25">
      <c r="A8" s="3" t="s">
        <v>15</v>
      </c>
      <c r="B8" s="4" t="s">
        <v>16</v>
      </c>
      <c r="C8" s="5">
        <v>7610000</v>
      </c>
      <c r="D8" s="5"/>
      <c r="E8" s="5"/>
      <c r="F8" s="7"/>
      <c r="G8" s="7"/>
      <c r="H8" s="7"/>
      <c r="I8" s="17">
        <v>8610000</v>
      </c>
      <c r="J8" s="12">
        <v>8610000</v>
      </c>
      <c r="K8" s="8">
        <f t="shared" si="0"/>
        <v>13.140604467805517</v>
      </c>
      <c r="L8" s="15" t="s">
        <v>116</v>
      </c>
      <c r="M8" s="8">
        <f t="shared" si="1"/>
        <v>0</v>
      </c>
      <c r="N8" s="15"/>
      <c r="O8" s="9"/>
    </row>
    <row r="9" spans="1:15" ht="51" customHeight="1" x14ac:dyDescent="0.25">
      <c r="A9" s="3" t="s">
        <v>17</v>
      </c>
      <c r="B9" s="4" t="s">
        <v>18</v>
      </c>
      <c r="C9" s="5">
        <v>57481000</v>
      </c>
      <c r="D9" s="5"/>
      <c r="E9" s="5"/>
      <c r="F9" s="5"/>
      <c r="G9" s="5"/>
      <c r="H9" s="5"/>
      <c r="I9" s="17">
        <v>64794747.369999997</v>
      </c>
      <c r="J9" s="12">
        <v>64793847.369999997</v>
      </c>
      <c r="K9" s="8">
        <f t="shared" si="0"/>
        <v>12.722199283241409</v>
      </c>
      <c r="L9" s="15" t="s">
        <v>116</v>
      </c>
      <c r="M9" s="8">
        <f t="shared" si="1"/>
        <v>-1.3890014801063444E-3</v>
      </c>
      <c r="N9" s="15"/>
      <c r="O9" s="9"/>
    </row>
    <row r="10" spans="1:15" ht="24.75" customHeight="1" x14ac:dyDescent="0.25">
      <c r="A10" s="3" t="s">
        <v>19</v>
      </c>
      <c r="B10" s="4" t="s">
        <v>20</v>
      </c>
      <c r="C10" s="5">
        <v>30907</v>
      </c>
      <c r="D10" s="5"/>
      <c r="E10" s="5"/>
      <c r="F10" s="5"/>
      <c r="G10" s="5"/>
      <c r="H10" s="5"/>
      <c r="I10" s="17">
        <v>30907</v>
      </c>
      <c r="J10" s="12">
        <v>30907</v>
      </c>
      <c r="K10" s="8">
        <f t="shared" si="0"/>
        <v>0</v>
      </c>
      <c r="L10" s="38"/>
      <c r="M10" s="8">
        <f t="shared" si="1"/>
        <v>0</v>
      </c>
      <c r="N10" s="15"/>
      <c r="O10" s="9"/>
    </row>
    <row r="11" spans="1:15" ht="51.75" customHeight="1" x14ac:dyDescent="0.25">
      <c r="A11" s="3" t="s">
        <v>21</v>
      </c>
      <c r="B11" s="4" t="s">
        <v>22</v>
      </c>
      <c r="C11" s="5">
        <v>12868000</v>
      </c>
      <c r="D11" s="5"/>
      <c r="E11" s="5"/>
      <c r="F11" s="5"/>
      <c r="G11" s="5"/>
      <c r="H11" s="5"/>
      <c r="I11" s="17">
        <v>13884887.5</v>
      </c>
      <c r="J11" s="12">
        <v>13882706.310000001</v>
      </c>
      <c r="K11" s="8">
        <f t="shared" si="0"/>
        <v>7.8855013211066307</v>
      </c>
      <c r="L11" s="15" t="s">
        <v>116</v>
      </c>
      <c r="M11" s="8">
        <f t="shared" si="1"/>
        <v>-1.570909378992269E-2</v>
      </c>
      <c r="N11" s="15"/>
      <c r="O11" s="9"/>
    </row>
    <row r="12" spans="1:15" ht="22.5" customHeight="1" x14ac:dyDescent="0.25">
      <c r="A12" s="3" t="s">
        <v>23</v>
      </c>
      <c r="B12" s="10" t="s">
        <v>24</v>
      </c>
      <c r="C12" s="5">
        <v>0</v>
      </c>
      <c r="D12" s="5"/>
      <c r="E12" s="5"/>
      <c r="F12" s="7"/>
      <c r="G12" s="7"/>
      <c r="H12" s="7"/>
      <c r="I12" s="19">
        <v>0</v>
      </c>
      <c r="J12" s="12">
        <v>0</v>
      </c>
      <c r="K12" s="8">
        <v>0</v>
      </c>
      <c r="L12" s="24"/>
      <c r="M12" s="8">
        <v>0</v>
      </c>
      <c r="N12" s="15"/>
      <c r="O12" s="9"/>
    </row>
    <row r="13" spans="1:15" ht="31.5" customHeight="1" x14ac:dyDescent="0.25">
      <c r="A13" s="3" t="s">
        <v>25</v>
      </c>
      <c r="B13" s="4" t="s">
        <v>26</v>
      </c>
      <c r="C13" s="23">
        <v>5000000</v>
      </c>
      <c r="D13" s="6"/>
      <c r="E13" s="5"/>
      <c r="F13" s="7"/>
      <c r="G13" s="7"/>
      <c r="H13" s="7"/>
      <c r="I13" s="17">
        <v>1247681.3999999999</v>
      </c>
      <c r="J13" s="12">
        <v>0</v>
      </c>
      <c r="K13" s="8"/>
      <c r="L13" s="24"/>
      <c r="M13" s="8"/>
      <c r="N13" s="15"/>
      <c r="O13" s="9"/>
    </row>
    <row r="14" spans="1:15" ht="39.75" customHeight="1" x14ac:dyDescent="0.25">
      <c r="A14" s="3" t="s">
        <v>27</v>
      </c>
      <c r="B14" s="4" t="s">
        <v>28</v>
      </c>
      <c r="C14" s="5">
        <v>92488178.340000004</v>
      </c>
      <c r="D14" s="6"/>
      <c r="E14" s="5"/>
      <c r="F14" s="5"/>
      <c r="G14" s="5"/>
      <c r="H14" s="5"/>
      <c r="I14" s="17">
        <v>98822876.780000001</v>
      </c>
      <c r="J14" s="12">
        <v>98707408.5</v>
      </c>
      <c r="K14" s="8">
        <f t="shared" si="0"/>
        <v>6.7243514486113014</v>
      </c>
      <c r="L14" s="29" t="s">
        <v>110</v>
      </c>
      <c r="M14" s="8">
        <f>(J14/I14*100)-100</f>
        <v>-0.11684367401795726</v>
      </c>
      <c r="N14" s="15"/>
      <c r="O14" s="9"/>
    </row>
    <row r="15" spans="1:15" ht="22.5" customHeight="1" x14ac:dyDescent="0.25">
      <c r="A15" s="3" t="s">
        <v>29</v>
      </c>
      <c r="B15" s="4" t="s">
        <v>30</v>
      </c>
      <c r="C15" s="5">
        <v>220000</v>
      </c>
      <c r="D15" s="5"/>
      <c r="E15" s="5"/>
      <c r="F15" s="5"/>
      <c r="G15" s="5"/>
      <c r="H15" s="5"/>
      <c r="I15" s="17">
        <v>482910</v>
      </c>
      <c r="J15" s="12">
        <v>475986.1</v>
      </c>
      <c r="K15" s="8">
        <f>(J15/C15*100)-100</f>
        <v>116.35731818181819</v>
      </c>
      <c r="L15" s="24"/>
      <c r="M15" s="8">
        <f>(J15/I15*100)-100</f>
        <v>-1.4337868339856357</v>
      </c>
      <c r="N15" s="16"/>
      <c r="O15" s="9"/>
    </row>
    <row r="16" spans="1:15" ht="42.75" customHeight="1" x14ac:dyDescent="0.25">
      <c r="A16" s="3" t="s">
        <v>31</v>
      </c>
      <c r="B16" s="4" t="s">
        <v>32</v>
      </c>
      <c r="C16" s="5">
        <v>0</v>
      </c>
      <c r="D16" s="5"/>
      <c r="E16" s="5"/>
      <c r="F16" s="5"/>
      <c r="G16" s="5"/>
      <c r="H16" s="5"/>
      <c r="I16" s="17">
        <v>302910</v>
      </c>
      <c r="J16" s="12">
        <v>302910</v>
      </c>
      <c r="K16" s="8">
        <v>0</v>
      </c>
      <c r="L16" s="24" t="s">
        <v>108</v>
      </c>
      <c r="M16" s="8">
        <v>0</v>
      </c>
      <c r="N16" s="15"/>
      <c r="O16" s="9"/>
    </row>
    <row r="17" spans="1:15" ht="29.25" customHeight="1" x14ac:dyDescent="0.25">
      <c r="A17" s="3" t="s">
        <v>33</v>
      </c>
      <c r="B17" s="4" t="s">
        <v>34</v>
      </c>
      <c r="C17" s="5">
        <v>220000</v>
      </c>
      <c r="D17" s="5"/>
      <c r="E17" s="5"/>
      <c r="F17" s="5"/>
      <c r="G17" s="5"/>
      <c r="H17" s="5"/>
      <c r="I17" s="17">
        <v>180000</v>
      </c>
      <c r="J17" s="20">
        <v>173076.1</v>
      </c>
      <c r="K17" s="8">
        <f>(J17/C17*100)-100</f>
        <v>-21.329045454545451</v>
      </c>
      <c r="L17" s="24" t="s">
        <v>113</v>
      </c>
      <c r="M17" s="8">
        <f>(J17/I17*100)-100</f>
        <v>-3.8466111111111161</v>
      </c>
      <c r="N17" s="15"/>
      <c r="O17" s="9"/>
    </row>
    <row r="18" spans="1:15" ht="32.25" customHeight="1" x14ac:dyDescent="0.25">
      <c r="A18" s="3" t="s">
        <v>36</v>
      </c>
      <c r="B18" s="4" t="s">
        <v>37</v>
      </c>
      <c r="C18" s="5">
        <v>1929000</v>
      </c>
      <c r="D18" s="5"/>
      <c r="E18" s="5"/>
      <c r="F18" s="5"/>
      <c r="G18" s="5"/>
      <c r="H18" s="5"/>
      <c r="I18" s="17">
        <v>6808200.7300000004</v>
      </c>
      <c r="J18" s="11">
        <v>6808200.7300000004</v>
      </c>
      <c r="K18" s="8">
        <f t="shared" si="0"/>
        <v>252.93938465526179</v>
      </c>
      <c r="L18" s="26"/>
      <c r="M18" s="8">
        <f t="shared" si="1"/>
        <v>0</v>
      </c>
      <c r="N18" s="16"/>
      <c r="O18" s="9"/>
    </row>
    <row r="19" spans="1:15" ht="38.25" customHeight="1" x14ac:dyDescent="0.25">
      <c r="A19" s="3" t="s">
        <v>38</v>
      </c>
      <c r="B19" s="4" t="s">
        <v>39</v>
      </c>
      <c r="C19" s="5">
        <v>1929000</v>
      </c>
      <c r="D19" s="5"/>
      <c r="E19" s="5"/>
      <c r="F19" s="5"/>
      <c r="G19" s="5"/>
      <c r="H19" s="5"/>
      <c r="I19" s="17">
        <v>6808200.7300000004</v>
      </c>
      <c r="J19" s="11">
        <v>6808200.7300000004</v>
      </c>
      <c r="K19" s="8">
        <f t="shared" si="0"/>
        <v>252.93938465526179</v>
      </c>
      <c r="L19" s="26" t="s">
        <v>40</v>
      </c>
      <c r="M19" s="18">
        <f>(J19/I19*100)-100</f>
        <v>0</v>
      </c>
      <c r="N19" s="15"/>
      <c r="O19" s="9"/>
    </row>
    <row r="20" spans="1:15" ht="20.25" customHeight="1" x14ac:dyDescent="0.25">
      <c r="A20" s="3" t="s">
        <v>41</v>
      </c>
      <c r="B20" s="4" t="s">
        <v>42</v>
      </c>
      <c r="C20" s="5">
        <v>60557437</v>
      </c>
      <c r="D20" s="6"/>
      <c r="E20" s="6"/>
      <c r="F20" s="6"/>
      <c r="G20" s="6"/>
      <c r="H20" s="6"/>
      <c r="I20" s="17">
        <v>196288735.37</v>
      </c>
      <c r="J20" s="20">
        <v>179044431.97</v>
      </c>
      <c r="K20" s="8">
        <f t="shared" si="0"/>
        <v>195.66051807971991</v>
      </c>
      <c r="L20" s="24"/>
      <c r="M20" s="8">
        <f t="shared" si="1"/>
        <v>-8.7851721941632945</v>
      </c>
      <c r="N20" s="16"/>
      <c r="O20" s="9"/>
    </row>
    <row r="21" spans="1:15" ht="37.5" customHeight="1" x14ac:dyDescent="0.25">
      <c r="A21" s="3" t="s">
        <v>43</v>
      </c>
      <c r="B21" s="4" t="s">
        <v>44</v>
      </c>
      <c r="C21" s="5">
        <v>3603437.37</v>
      </c>
      <c r="D21" s="5"/>
      <c r="E21" s="5"/>
      <c r="F21" s="5"/>
      <c r="G21" s="5"/>
      <c r="H21" s="5"/>
      <c r="I21" s="17">
        <v>3503437.37</v>
      </c>
      <c r="J21" s="18">
        <v>3038770.87</v>
      </c>
      <c r="K21" s="8">
        <f>(J21/C21*100)-100</f>
        <v>-15.670218239425097</v>
      </c>
      <c r="L21" s="24" t="s">
        <v>45</v>
      </c>
      <c r="M21" s="8">
        <f t="shared" si="1"/>
        <v>-13.263159889169074</v>
      </c>
      <c r="N21" s="25" t="s">
        <v>35</v>
      </c>
      <c r="O21" s="9"/>
    </row>
    <row r="22" spans="1:15" ht="49.5" customHeight="1" x14ac:dyDescent="0.25">
      <c r="A22" s="3" t="s">
        <v>95</v>
      </c>
      <c r="B22" s="4" t="s">
        <v>96</v>
      </c>
      <c r="C22" s="11">
        <v>14408406.35</v>
      </c>
      <c r="D22" s="21"/>
      <c r="E22" s="21"/>
      <c r="F22" s="21"/>
      <c r="G22" s="21"/>
      <c r="H22" s="21"/>
      <c r="I22" s="17">
        <v>25858730.84</v>
      </c>
      <c r="J22" s="18">
        <v>25153032.510000002</v>
      </c>
      <c r="K22" s="8">
        <f t="shared" si="0"/>
        <v>74.571926269972266</v>
      </c>
      <c r="L22" s="24" t="s">
        <v>101</v>
      </c>
      <c r="M22" s="8">
        <f t="shared" si="1"/>
        <v>-2.7290524595599095</v>
      </c>
      <c r="N22" s="25"/>
      <c r="O22" s="9"/>
    </row>
    <row r="23" spans="1:15" ht="42" customHeight="1" x14ac:dyDescent="0.25">
      <c r="A23" s="3" t="s">
        <v>46</v>
      </c>
      <c r="B23" s="4" t="s">
        <v>47</v>
      </c>
      <c r="C23" s="5">
        <v>39278330</v>
      </c>
      <c r="D23" s="6"/>
      <c r="E23" s="6"/>
      <c r="F23" s="6"/>
      <c r="G23" s="6"/>
      <c r="H23" s="6"/>
      <c r="I23" s="17">
        <v>162132330</v>
      </c>
      <c r="J23" s="12">
        <v>149120747.69999999</v>
      </c>
      <c r="K23" s="8">
        <f t="shared" si="0"/>
        <v>279.65144572083381</v>
      </c>
      <c r="L23" s="26" t="s">
        <v>100</v>
      </c>
      <c r="M23" s="8">
        <f t="shared" si="1"/>
        <v>-8.0252854566390397</v>
      </c>
      <c r="N23" s="25" t="s">
        <v>35</v>
      </c>
      <c r="O23" s="9"/>
    </row>
    <row r="24" spans="1:15" ht="59.25" customHeight="1" x14ac:dyDescent="0.25">
      <c r="A24" s="3" t="s">
        <v>48</v>
      </c>
      <c r="B24" s="4" t="s">
        <v>49</v>
      </c>
      <c r="C24" s="5">
        <v>3267263.28</v>
      </c>
      <c r="D24" s="5"/>
      <c r="E24" s="5"/>
      <c r="F24" s="5"/>
      <c r="G24" s="5"/>
      <c r="H24" s="5"/>
      <c r="I24" s="17">
        <v>4794237.16</v>
      </c>
      <c r="J24" s="12">
        <v>1731880.89</v>
      </c>
      <c r="K24" s="8">
        <f t="shared" si="0"/>
        <v>-46.992919101395472</v>
      </c>
      <c r="L24" s="24" t="s">
        <v>99</v>
      </c>
      <c r="M24" s="8">
        <f t="shared" si="1"/>
        <v>-63.875777684723467</v>
      </c>
      <c r="N24" s="25" t="s">
        <v>35</v>
      </c>
      <c r="O24" s="9"/>
    </row>
    <row r="25" spans="1:15" ht="20.25" customHeight="1" x14ac:dyDescent="0.25">
      <c r="A25" s="3" t="s">
        <v>50</v>
      </c>
      <c r="B25" s="4" t="s">
        <v>51</v>
      </c>
      <c r="C25" s="5">
        <v>373733602.57999998</v>
      </c>
      <c r="D25" s="6"/>
      <c r="E25" s="5"/>
      <c r="F25" s="7"/>
      <c r="G25" s="7"/>
      <c r="H25" s="7"/>
      <c r="I25" s="17">
        <v>265532111.65000001</v>
      </c>
      <c r="J25" s="12">
        <v>256710892.38999999</v>
      </c>
      <c r="K25" s="8">
        <f t="shared" si="0"/>
        <v>-31.311797864081697</v>
      </c>
      <c r="L25" s="24"/>
      <c r="M25" s="8">
        <f t="shared" si="1"/>
        <v>-3.3220913301918529</v>
      </c>
      <c r="N25" s="15"/>
      <c r="O25" s="9"/>
    </row>
    <row r="26" spans="1:15" ht="42.75" customHeight="1" x14ac:dyDescent="0.25">
      <c r="A26" s="3" t="s">
        <v>52</v>
      </c>
      <c r="B26" s="4" t="s">
        <v>53</v>
      </c>
      <c r="C26" s="5">
        <v>2200000</v>
      </c>
      <c r="D26" s="6"/>
      <c r="E26" s="6"/>
      <c r="F26" s="6"/>
      <c r="G26" s="6"/>
      <c r="H26" s="6"/>
      <c r="I26" s="17">
        <v>4209715.63</v>
      </c>
      <c r="J26" s="12">
        <v>4209715.63</v>
      </c>
      <c r="K26" s="8">
        <f t="shared" si="0"/>
        <v>91.350710454545464</v>
      </c>
      <c r="L26" s="24" t="s">
        <v>102</v>
      </c>
      <c r="M26" s="8">
        <f>(J26/I26*100)-100</f>
        <v>0</v>
      </c>
      <c r="N26" s="15"/>
      <c r="O26" s="9"/>
    </row>
    <row r="27" spans="1:15" ht="67.5" customHeight="1" x14ac:dyDescent="0.25">
      <c r="A27" s="3" t="s">
        <v>54</v>
      </c>
      <c r="B27" s="4" t="s">
        <v>55</v>
      </c>
      <c r="C27" s="5">
        <v>194072360.5</v>
      </c>
      <c r="D27" s="6"/>
      <c r="E27" s="5"/>
      <c r="F27" s="7"/>
      <c r="G27" s="7"/>
      <c r="H27" s="7"/>
      <c r="I27" s="17">
        <v>70075211.659999996</v>
      </c>
      <c r="J27" s="12">
        <v>62109085.82</v>
      </c>
      <c r="K27" s="8">
        <f t="shared" si="0"/>
        <v>-67.996944201644823</v>
      </c>
      <c r="L27" s="28" t="s">
        <v>104</v>
      </c>
      <c r="M27" s="8">
        <f t="shared" si="1"/>
        <v>-11.367965434983034</v>
      </c>
      <c r="N27" s="25" t="s">
        <v>103</v>
      </c>
      <c r="O27" s="9"/>
    </row>
    <row r="28" spans="1:15" ht="29.25" customHeight="1" x14ac:dyDescent="0.25">
      <c r="A28" s="3" t="s">
        <v>56</v>
      </c>
      <c r="B28" s="4" t="s">
        <v>57</v>
      </c>
      <c r="C28" s="5">
        <v>177460796.46000001</v>
      </c>
      <c r="D28" s="6"/>
      <c r="E28" s="5"/>
      <c r="F28" s="7"/>
      <c r="G28" s="7"/>
      <c r="H28" s="7"/>
      <c r="I28" s="17">
        <v>191246738.74000001</v>
      </c>
      <c r="J28" s="12">
        <v>190391645.31999999</v>
      </c>
      <c r="K28" s="8">
        <f>(J28/C28*100)-100</f>
        <v>7.2865946270643605</v>
      </c>
      <c r="L28" s="24" t="s">
        <v>58</v>
      </c>
      <c r="M28" s="8">
        <f>(J28/I28*100)-100</f>
        <v>-0.44711529495022262</v>
      </c>
      <c r="N28" s="15"/>
      <c r="O28" s="9"/>
    </row>
    <row r="29" spans="1:15" ht="21" customHeight="1" x14ac:dyDescent="0.25">
      <c r="A29" s="3" t="s">
        <v>59</v>
      </c>
      <c r="B29" s="4" t="s">
        <v>60</v>
      </c>
      <c r="C29" s="5">
        <v>445.62</v>
      </c>
      <c r="D29" s="5"/>
      <c r="E29" s="5"/>
      <c r="F29" s="7"/>
      <c r="G29" s="7"/>
      <c r="H29" s="7"/>
      <c r="I29" s="17">
        <v>445.62</v>
      </c>
      <c r="J29" s="11">
        <v>445.62</v>
      </c>
      <c r="K29" s="8">
        <f t="shared" si="0"/>
        <v>0</v>
      </c>
      <c r="L29" s="24"/>
      <c r="M29" s="8">
        <f t="shared" si="1"/>
        <v>0</v>
      </c>
      <c r="N29" s="15"/>
      <c r="O29" s="9"/>
    </row>
    <row r="30" spans="1:15" ht="21" customHeight="1" x14ac:dyDescent="0.25">
      <c r="A30" s="3" t="s">
        <v>61</v>
      </c>
      <c r="B30" s="4" t="s">
        <v>62</v>
      </c>
      <c r="C30" s="5">
        <v>1027071368.64</v>
      </c>
      <c r="D30" s="6"/>
      <c r="E30" s="6"/>
      <c r="F30" s="7"/>
      <c r="G30" s="7"/>
      <c r="H30" s="7"/>
      <c r="I30" s="17">
        <v>1113117709.05</v>
      </c>
      <c r="J30" s="12">
        <v>1097229794.96</v>
      </c>
      <c r="K30" s="8">
        <f t="shared" si="0"/>
        <v>6.8309202711882051</v>
      </c>
      <c r="L30" s="24"/>
      <c r="M30" s="8">
        <f t="shared" si="1"/>
        <v>-1.4273345901180221</v>
      </c>
      <c r="N30" s="15"/>
      <c r="O30" s="9"/>
    </row>
    <row r="31" spans="1:15" ht="39" customHeight="1" x14ac:dyDescent="0.25">
      <c r="A31" s="3" t="s">
        <v>63</v>
      </c>
      <c r="B31" s="4" t="s">
        <v>64</v>
      </c>
      <c r="C31" s="5">
        <v>319280339</v>
      </c>
      <c r="D31" s="5"/>
      <c r="E31" s="5"/>
      <c r="F31" s="7"/>
      <c r="G31" s="7"/>
      <c r="H31" s="7"/>
      <c r="I31" s="17">
        <v>319288586</v>
      </c>
      <c r="J31" s="12">
        <v>314432295.77999997</v>
      </c>
      <c r="K31" s="8">
        <f t="shared" si="0"/>
        <v>-1.5184283614782856</v>
      </c>
      <c r="L31" s="24"/>
      <c r="M31" s="8">
        <f t="shared" si="1"/>
        <v>-1.5209720713286146</v>
      </c>
      <c r="N31" s="15"/>
      <c r="O31" s="9"/>
    </row>
    <row r="32" spans="1:15" ht="87" customHeight="1" x14ac:dyDescent="0.25">
      <c r="A32" s="3" t="s">
        <v>65</v>
      </c>
      <c r="B32" s="4" t="s">
        <v>66</v>
      </c>
      <c r="C32" s="5">
        <v>555668729.63999999</v>
      </c>
      <c r="D32" s="6"/>
      <c r="E32" s="6"/>
      <c r="F32" s="7"/>
      <c r="G32" s="7"/>
      <c r="H32" s="7"/>
      <c r="I32" s="17">
        <v>614434559.99000001</v>
      </c>
      <c r="J32" s="12">
        <v>605081092.69000006</v>
      </c>
      <c r="K32" s="8">
        <f t="shared" si="0"/>
        <v>8.8924138455681572</v>
      </c>
      <c r="L32" s="29" t="s">
        <v>105</v>
      </c>
      <c r="M32" s="8">
        <f t="shared" si="1"/>
        <v>-1.5222886063167067</v>
      </c>
      <c r="N32" s="15"/>
      <c r="O32" s="9"/>
    </row>
    <row r="33" spans="1:15" ht="39.75" customHeight="1" x14ac:dyDescent="0.25">
      <c r="A33" s="3" t="s">
        <v>67</v>
      </c>
      <c r="B33" s="4" t="s">
        <v>68</v>
      </c>
      <c r="C33" s="5">
        <v>91087500</v>
      </c>
      <c r="D33" s="6"/>
      <c r="E33" s="6"/>
      <c r="F33" s="7"/>
      <c r="G33" s="7"/>
      <c r="H33" s="7"/>
      <c r="I33" s="17">
        <v>109226602.68000001</v>
      </c>
      <c r="J33" s="12">
        <v>107643436.05</v>
      </c>
      <c r="K33" s="8">
        <f t="shared" si="0"/>
        <v>18.175859530671048</v>
      </c>
      <c r="L33" s="24" t="s">
        <v>106</v>
      </c>
      <c r="M33" s="8">
        <f t="shared" si="1"/>
        <v>-1.4494331885778706</v>
      </c>
      <c r="N33" s="15"/>
      <c r="O33" s="9"/>
    </row>
    <row r="34" spans="1:15" ht="32.25" customHeight="1" x14ac:dyDescent="0.25">
      <c r="A34" s="3" t="s">
        <v>69</v>
      </c>
      <c r="B34" s="4" t="s">
        <v>70</v>
      </c>
      <c r="C34" s="5">
        <v>70000</v>
      </c>
      <c r="D34" s="5"/>
      <c r="E34" s="5"/>
      <c r="F34" s="7"/>
      <c r="G34" s="7"/>
      <c r="H34" s="7"/>
      <c r="I34" s="17">
        <v>70000</v>
      </c>
      <c r="J34" s="12">
        <v>70000</v>
      </c>
      <c r="K34" s="8">
        <f t="shared" si="0"/>
        <v>0</v>
      </c>
      <c r="L34" s="24"/>
      <c r="M34" s="8">
        <f t="shared" si="1"/>
        <v>0</v>
      </c>
      <c r="N34" s="15"/>
      <c r="O34" s="9"/>
    </row>
    <row r="35" spans="1:15" ht="54" customHeight="1" x14ac:dyDescent="0.25">
      <c r="A35" s="3" t="s">
        <v>71</v>
      </c>
      <c r="B35" s="4" t="s">
        <v>72</v>
      </c>
      <c r="C35" s="5">
        <v>60964800</v>
      </c>
      <c r="D35" s="5"/>
      <c r="E35" s="5"/>
      <c r="F35" s="7"/>
      <c r="G35" s="7"/>
      <c r="H35" s="7"/>
      <c r="I35" s="17">
        <v>70097960.379999995</v>
      </c>
      <c r="J35" s="12">
        <v>70002970.439999998</v>
      </c>
      <c r="K35" s="8">
        <f t="shared" si="0"/>
        <v>14.825227737973393</v>
      </c>
      <c r="L35" s="24" t="s">
        <v>112</v>
      </c>
      <c r="M35" s="8">
        <f t="shared" si="1"/>
        <v>-0.13551027659730153</v>
      </c>
      <c r="N35" s="15"/>
      <c r="O35" s="9"/>
    </row>
    <row r="36" spans="1:15" ht="24.75" customHeight="1" x14ac:dyDescent="0.25">
      <c r="A36" s="3" t="s">
        <v>73</v>
      </c>
      <c r="B36" s="4" t="s">
        <v>74</v>
      </c>
      <c r="C36" s="5">
        <v>68472005</v>
      </c>
      <c r="D36" s="5"/>
      <c r="E36" s="5"/>
      <c r="F36" s="7"/>
      <c r="G36" s="7"/>
      <c r="H36" s="7"/>
      <c r="I36" s="17">
        <v>80325963.849999994</v>
      </c>
      <c r="J36" s="12">
        <v>80194100.239999995</v>
      </c>
      <c r="K36" s="8">
        <f t="shared" si="0"/>
        <v>17.119544315958038</v>
      </c>
      <c r="L36" s="24"/>
      <c r="M36" s="8">
        <f t="shared" si="1"/>
        <v>-0.16416063210425591</v>
      </c>
      <c r="N36" s="15"/>
      <c r="O36" s="9"/>
    </row>
    <row r="37" spans="1:15" ht="39.75" customHeight="1" x14ac:dyDescent="0.25">
      <c r="A37" s="3" t="s">
        <v>75</v>
      </c>
      <c r="B37" s="4" t="s">
        <v>76</v>
      </c>
      <c r="C37" s="5">
        <v>42579005</v>
      </c>
      <c r="D37" s="5"/>
      <c r="E37" s="5"/>
      <c r="F37" s="7"/>
      <c r="G37" s="7"/>
      <c r="H37" s="7"/>
      <c r="I37" s="17">
        <v>52430409.850000001</v>
      </c>
      <c r="J37" s="12">
        <v>52347600.200000003</v>
      </c>
      <c r="K37" s="8">
        <f t="shared" si="0"/>
        <v>22.942281530533663</v>
      </c>
      <c r="L37" s="29" t="s">
        <v>106</v>
      </c>
      <c r="M37" s="8">
        <f t="shared" si="1"/>
        <v>-0.15794202302997462</v>
      </c>
      <c r="N37" s="15"/>
      <c r="O37" s="9"/>
    </row>
    <row r="38" spans="1:15" ht="37.5" customHeight="1" x14ac:dyDescent="0.25">
      <c r="A38" s="3" t="s">
        <v>77</v>
      </c>
      <c r="B38" s="4" t="s">
        <v>78</v>
      </c>
      <c r="C38" s="5">
        <v>25893000</v>
      </c>
      <c r="D38" s="5"/>
      <c r="E38" s="5"/>
      <c r="F38" s="7"/>
      <c r="G38" s="7"/>
      <c r="H38" s="7"/>
      <c r="I38" s="17">
        <v>27895554</v>
      </c>
      <c r="J38" s="12">
        <v>27846500.039999999</v>
      </c>
      <c r="K38" s="8">
        <f t="shared" si="0"/>
        <v>7.5445102537365187</v>
      </c>
      <c r="L38" s="29" t="s">
        <v>106</v>
      </c>
      <c r="M38" s="8">
        <f t="shared" si="1"/>
        <v>-0.17584866749733408</v>
      </c>
      <c r="N38" s="15"/>
      <c r="O38" s="9"/>
    </row>
    <row r="39" spans="1:15" ht="24.75" customHeight="1" x14ac:dyDescent="0.25">
      <c r="A39" s="3">
        <v>1000</v>
      </c>
      <c r="B39" s="4" t="s">
        <v>79</v>
      </c>
      <c r="C39" s="5">
        <v>116505435</v>
      </c>
      <c r="D39" s="6"/>
      <c r="E39" s="5"/>
      <c r="F39" s="7"/>
      <c r="G39" s="7"/>
      <c r="H39" s="7"/>
      <c r="I39" s="17">
        <v>107167470.83</v>
      </c>
      <c r="J39" s="12">
        <v>101319025.01000001</v>
      </c>
      <c r="K39" s="8">
        <f t="shared" si="0"/>
        <v>-13.03493694521633</v>
      </c>
      <c r="L39" s="24"/>
      <c r="M39" s="8">
        <f t="shared" si="1"/>
        <v>-5.4572957397467974</v>
      </c>
      <c r="N39" s="15"/>
      <c r="O39" s="9"/>
    </row>
    <row r="40" spans="1:15" ht="36.75" customHeight="1" x14ac:dyDescent="0.25">
      <c r="A40" s="3">
        <v>1001</v>
      </c>
      <c r="B40" s="4" t="s">
        <v>80</v>
      </c>
      <c r="C40" s="5">
        <v>4987200</v>
      </c>
      <c r="D40" s="5"/>
      <c r="E40" s="5"/>
      <c r="F40" s="5"/>
      <c r="G40" s="5"/>
      <c r="H40" s="5"/>
      <c r="I40" s="17">
        <v>5677200</v>
      </c>
      <c r="J40" s="11">
        <v>5677200</v>
      </c>
      <c r="K40" s="8">
        <f t="shared" si="0"/>
        <v>13.8354186717998</v>
      </c>
      <c r="L40" s="24" t="s">
        <v>111</v>
      </c>
      <c r="M40" s="8">
        <f t="shared" si="1"/>
        <v>0</v>
      </c>
      <c r="N40" s="15"/>
      <c r="O40" s="9"/>
    </row>
    <row r="41" spans="1:15" ht="39" customHeight="1" x14ac:dyDescent="0.25">
      <c r="A41" s="3">
        <v>1003</v>
      </c>
      <c r="B41" s="4" t="s">
        <v>81</v>
      </c>
      <c r="C41" s="5">
        <v>17770256</v>
      </c>
      <c r="D41" s="6"/>
      <c r="E41" s="5"/>
      <c r="F41" s="5"/>
      <c r="G41" s="5"/>
      <c r="H41" s="5"/>
      <c r="I41" s="17">
        <v>18618222.23</v>
      </c>
      <c r="J41" s="12">
        <v>18523573.48</v>
      </c>
      <c r="K41" s="8">
        <f t="shared" si="0"/>
        <v>4.2392044323953399</v>
      </c>
      <c r="L41" s="24"/>
      <c r="M41" s="8">
        <f t="shared" si="1"/>
        <v>-0.50836620613267769</v>
      </c>
      <c r="N41" s="15"/>
      <c r="O41" s="9"/>
    </row>
    <row r="42" spans="1:15" ht="62.25" customHeight="1" x14ac:dyDescent="0.25">
      <c r="A42" s="3">
        <v>1004</v>
      </c>
      <c r="B42" s="4" t="s">
        <v>82</v>
      </c>
      <c r="C42" s="5">
        <v>93347979</v>
      </c>
      <c r="D42" s="6"/>
      <c r="E42" s="6"/>
      <c r="F42" s="6"/>
      <c r="G42" s="6"/>
      <c r="H42" s="6"/>
      <c r="I42" s="17">
        <v>81679516</v>
      </c>
      <c r="J42" s="12">
        <v>75925718.930000007</v>
      </c>
      <c r="K42" s="8">
        <f t="shared" si="0"/>
        <v>-18.663778537722806</v>
      </c>
      <c r="L42" s="24" t="s">
        <v>83</v>
      </c>
      <c r="M42" s="8">
        <f t="shared" si="1"/>
        <v>-7.0443574494246377</v>
      </c>
      <c r="N42" s="25" t="s">
        <v>109</v>
      </c>
      <c r="O42" s="9"/>
    </row>
    <row r="43" spans="1:15" ht="39" customHeight="1" x14ac:dyDescent="0.25">
      <c r="A43" s="3" t="s">
        <v>84</v>
      </c>
      <c r="B43" s="13" t="s">
        <v>85</v>
      </c>
      <c r="C43" s="5">
        <v>400000</v>
      </c>
      <c r="D43" s="6"/>
      <c r="E43" s="6"/>
      <c r="F43" s="6"/>
      <c r="G43" s="6"/>
      <c r="H43" s="6"/>
      <c r="I43" s="17">
        <v>1192532.6000000001</v>
      </c>
      <c r="J43" s="11">
        <v>1192532.6000000001</v>
      </c>
      <c r="K43" s="8">
        <f>(J43/C43*100)-100</f>
        <v>198.13315</v>
      </c>
      <c r="L43" s="24" t="s">
        <v>107</v>
      </c>
      <c r="M43" s="8">
        <f>(J43/I43*100)-100</f>
        <v>0</v>
      </c>
      <c r="N43" s="15"/>
      <c r="O43" s="9"/>
    </row>
    <row r="44" spans="1:15" ht="23.25" customHeight="1" x14ac:dyDescent="0.25">
      <c r="A44" s="3">
        <v>1100</v>
      </c>
      <c r="B44" s="4" t="s">
        <v>86</v>
      </c>
      <c r="C44" s="5">
        <v>41328030.490000002</v>
      </c>
      <c r="D44" s="6"/>
      <c r="E44" s="5"/>
      <c r="F44" s="7"/>
      <c r="G44" s="7"/>
      <c r="H44" s="7"/>
      <c r="I44" s="17">
        <v>44140764.490000002</v>
      </c>
      <c r="J44" s="12">
        <v>44036676.68</v>
      </c>
      <c r="K44" s="8">
        <f t="shared" si="0"/>
        <v>6.5540171111115484</v>
      </c>
      <c r="L44" s="24"/>
      <c r="M44" s="8">
        <f t="shared" si="1"/>
        <v>-0.23580880667253723</v>
      </c>
      <c r="N44" s="15"/>
      <c r="O44" s="9"/>
    </row>
    <row r="45" spans="1:15" ht="39.75" customHeight="1" x14ac:dyDescent="0.25">
      <c r="A45" s="3">
        <v>1102</v>
      </c>
      <c r="B45" s="4" t="s">
        <v>87</v>
      </c>
      <c r="C45" s="5">
        <v>41328030.490000002</v>
      </c>
      <c r="D45" s="6"/>
      <c r="E45" s="5"/>
      <c r="F45" s="7"/>
      <c r="G45" s="7"/>
      <c r="H45" s="7"/>
      <c r="I45" s="17">
        <v>44140764.490000002</v>
      </c>
      <c r="J45" s="12">
        <v>44036676.68</v>
      </c>
      <c r="K45" s="8">
        <f t="shared" si="0"/>
        <v>6.5540171111115484</v>
      </c>
      <c r="L45" s="29" t="s">
        <v>106</v>
      </c>
      <c r="M45" s="8">
        <f t="shared" si="1"/>
        <v>-0.23580880667253723</v>
      </c>
      <c r="N45" s="15"/>
      <c r="O45" s="9"/>
    </row>
    <row r="46" spans="1:15" ht="23.25" customHeight="1" x14ac:dyDescent="0.25">
      <c r="A46" s="3">
        <v>1200</v>
      </c>
      <c r="B46" s="4" t="s">
        <v>88</v>
      </c>
      <c r="C46" s="5">
        <v>4667000</v>
      </c>
      <c r="D46" s="5"/>
      <c r="E46" s="5"/>
      <c r="F46" s="5"/>
      <c r="G46" s="5"/>
      <c r="H46" s="5"/>
      <c r="I46" s="17">
        <v>5599120</v>
      </c>
      <c r="J46" s="11">
        <v>5529397.3899999997</v>
      </c>
      <c r="K46" s="8">
        <f t="shared" si="0"/>
        <v>18.478624169702158</v>
      </c>
      <c r="L46" s="24"/>
      <c r="M46" s="8">
        <f t="shared" si="1"/>
        <v>-1.2452422880738396</v>
      </c>
      <c r="N46" s="15"/>
      <c r="O46" s="9"/>
    </row>
    <row r="47" spans="1:15" ht="38.25" customHeight="1" x14ac:dyDescent="0.25">
      <c r="A47" s="3">
        <v>1202</v>
      </c>
      <c r="B47" s="4" t="s">
        <v>89</v>
      </c>
      <c r="C47" s="5">
        <v>4667000</v>
      </c>
      <c r="D47" s="5"/>
      <c r="E47" s="5"/>
      <c r="F47" s="5"/>
      <c r="G47" s="5"/>
      <c r="H47" s="5"/>
      <c r="I47" s="17">
        <v>5599120</v>
      </c>
      <c r="J47" s="11">
        <v>5529397.3899999997</v>
      </c>
      <c r="K47" s="8">
        <f t="shared" si="0"/>
        <v>18.478624169702158</v>
      </c>
      <c r="L47" s="24" t="s">
        <v>106</v>
      </c>
      <c r="M47" s="8">
        <f t="shared" si="1"/>
        <v>-1.2452422880738396</v>
      </c>
      <c r="N47" s="15"/>
      <c r="O47" s="9"/>
    </row>
    <row r="48" spans="1:15" ht="32.25" customHeight="1" x14ac:dyDescent="0.25">
      <c r="A48" s="3">
        <v>1300</v>
      </c>
      <c r="B48" s="4" t="s">
        <v>90</v>
      </c>
      <c r="C48" s="5">
        <v>1163000</v>
      </c>
      <c r="D48" s="6"/>
      <c r="E48" s="6"/>
      <c r="F48" s="7"/>
      <c r="G48" s="7"/>
      <c r="H48" s="7"/>
      <c r="I48" s="17">
        <v>68000</v>
      </c>
      <c r="J48" s="12">
        <v>63854.74</v>
      </c>
      <c r="K48" s="8">
        <f t="shared" si="0"/>
        <v>-94.50948065348237</v>
      </c>
      <c r="L48" s="24"/>
      <c r="M48" s="8">
        <f t="shared" si="1"/>
        <v>-6.0959705882353035</v>
      </c>
      <c r="N48" s="15"/>
      <c r="O48" s="9"/>
    </row>
    <row r="49" spans="1:15" ht="45" customHeight="1" x14ac:dyDescent="0.25">
      <c r="A49" s="3">
        <v>1301</v>
      </c>
      <c r="B49" s="4" t="s">
        <v>91</v>
      </c>
      <c r="C49" s="5">
        <v>1163000</v>
      </c>
      <c r="D49" s="6"/>
      <c r="E49" s="6"/>
      <c r="F49" s="7"/>
      <c r="G49" s="7"/>
      <c r="H49" s="7"/>
      <c r="I49" s="17">
        <v>68000</v>
      </c>
      <c r="J49" s="12">
        <v>63854.74</v>
      </c>
      <c r="K49" s="8">
        <f t="shared" si="0"/>
        <v>-94.50948065348237</v>
      </c>
      <c r="L49" s="24" t="s">
        <v>114</v>
      </c>
      <c r="M49" s="8">
        <f t="shared" si="1"/>
        <v>-6.0959705882353035</v>
      </c>
      <c r="N49" s="25" t="s">
        <v>92</v>
      </c>
      <c r="O49" s="9"/>
    </row>
    <row r="50" spans="1:15" ht="24" customHeight="1" x14ac:dyDescent="0.25">
      <c r="A50" s="37" t="s">
        <v>93</v>
      </c>
      <c r="B50" s="37"/>
      <c r="C50" s="5">
        <v>1873464264.05</v>
      </c>
      <c r="D50" s="6"/>
      <c r="E50" s="5"/>
      <c r="F50" s="7"/>
      <c r="G50" s="7"/>
      <c r="H50" s="7"/>
      <c r="I50" s="22">
        <v>2010325716.9400001</v>
      </c>
      <c r="J50" s="12">
        <v>1960840860.3099999</v>
      </c>
      <c r="K50" s="8">
        <f t="shared" si="0"/>
        <v>4.6639051481618168</v>
      </c>
      <c r="L50" s="24"/>
      <c r="M50" s="8">
        <f t="shared" si="1"/>
        <v>-2.4615342784015724</v>
      </c>
      <c r="N50" s="15"/>
      <c r="O50" s="9"/>
    </row>
  </sheetData>
  <mergeCells count="2">
    <mergeCell ref="A2:N3"/>
    <mergeCell ref="A50:B50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2025-04-14T23:04:11Z</dcterms:modified>
</cp:coreProperties>
</file>