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13" i="1" l="1"/>
  <c r="L12" i="1"/>
  <c r="L6" i="1"/>
  <c r="L27" i="1" l="1"/>
  <c r="K27" i="1"/>
  <c r="L49" i="1" l="1"/>
  <c r="K49" i="1"/>
  <c r="L48" i="1"/>
  <c r="K48" i="1"/>
  <c r="L47" i="1"/>
  <c r="K47" i="1"/>
  <c r="L46" i="1"/>
  <c r="K46" i="1"/>
  <c r="L45" i="1"/>
  <c r="K45" i="1"/>
  <c r="L44" i="1"/>
  <c r="K44" i="1"/>
  <c r="L43" i="1"/>
  <c r="K43" i="1"/>
  <c r="L42" i="1"/>
  <c r="L41" i="1"/>
  <c r="K41" i="1"/>
  <c r="L40" i="1"/>
  <c r="K40" i="1"/>
  <c r="L39" i="1"/>
  <c r="K39" i="1"/>
  <c r="L38" i="1"/>
  <c r="K38" i="1"/>
  <c r="L37" i="1"/>
  <c r="K37" i="1"/>
  <c r="L36" i="1"/>
  <c r="K36" i="1"/>
  <c r="L35" i="1"/>
  <c r="K35" i="1"/>
  <c r="L34" i="1"/>
  <c r="K34" i="1"/>
  <c r="L33" i="1"/>
  <c r="K33" i="1"/>
  <c r="L32" i="1"/>
  <c r="K32" i="1"/>
  <c r="L31" i="1"/>
  <c r="K31" i="1"/>
  <c r="L30" i="1"/>
  <c r="K30" i="1"/>
  <c r="L29" i="1"/>
  <c r="K29" i="1"/>
  <c r="L28" i="1"/>
  <c r="K28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K17" i="1"/>
  <c r="L15" i="1"/>
  <c r="K15" i="1"/>
  <c r="L14" i="1"/>
  <c r="K14" i="1"/>
  <c r="L13" i="1"/>
  <c r="L11" i="1"/>
  <c r="K11" i="1"/>
  <c r="L10" i="1"/>
  <c r="K10" i="1"/>
  <c r="L9" i="1"/>
  <c r="K9" i="1"/>
  <c r="L8" i="1"/>
  <c r="K8" i="1"/>
  <c r="L7" i="1"/>
  <c r="K7" i="1"/>
  <c r="K6" i="1"/>
</calcChain>
</file>

<file path=xl/sharedStrings.xml><?xml version="1.0" encoding="utf-8"?>
<sst xmlns="http://schemas.openxmlformats.org/spreadsheetml/2006/main" count="117" uniqueCount="110">
  <si>
    <t>Раздел/подраздел</t>
  </si>
  <si>
    <t>Наименование</t>
  </si>
  <si>
    <t xml:space="preserve"> Решение Думы ЛГО от 08.06.2022 №  466-НПА (уточненный 1), руб.</t>
  </si>
  <si>
    <t>Решение Думы ЛГО от 30.06.2022 №  486-НПА (уточненный 2), руб.</t>
  </si>
  <si>
    <t xml:space="preserve"> Решение Думы ЛГО от 28.07.2022 №  487-НПА (уточненный 3), руб.</t>
  </si>
  <si>
    <t xml:space="preserve"> Решение Думы ЛГО от 22.09.2022 №  530-НПА (уточненный 4), руб.</t>
  </si>
  <si>
    <t xml:space="preserve"> Решение Думы ЛГО от 29.11.2022 №  549-НПА (уточненный 5), руб.</t>
  </si>
  <si>
    <t>Фактическое исполнение, руб.</t>
  </si>
  <si>
    <t>Процент исполнения к  первоначальному плану, %</t>
  </si>
  <si>
    <t>Процент исполнения к уточненному плану, %</t>
  </si>
  <si>
    <t>Пояснения различий между первоначально утвержденными показателями расходов и их фактическими значениями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</si>
  <si>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</si>
  <si>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</si>
  <si>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</si>
  <si>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</si>
  <si>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Увеличение бюджетных асигнований в связи с индексацией заработной платы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</si>
  <si>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</si>
  <si>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</si>
  <si>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</si>
  <si>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</si>
  <si>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</si>
  <si>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</si>
  <si>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</si>
  <si>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</si>
  <si>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</si>
  <si>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</si>
  <si>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</si>
  <si>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</si>
  <si>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</si>
  <si>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</si>
  <si>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</si>
  <si>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</si>
  <si>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</si>
  <si>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</si>
  <si>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Увеличение бюджетных ассгнований за счет резервного фонда администрации. Расходы направлены на мероприятия связанные со специальной военной операцией.</t>
  </si>
  <si>
    <t>0204</t>
  </si>
  <si>
    <t>Мобилизационная подготовка экономики</t>
  </si>
  <si>
    <t>Оплата производилась «по факту» предоставления документов  для оплаты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</si>
  <si>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</si>
  <si>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</si>
  <si>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</si>
  <si>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</si>
  <si>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Увеличение бюджетных ассгнований на обеспечение расходов по ликвидации чрезвычайных ситуаций природного и техногенного характера</t>
  </si>
  <si>
    <t>0400</t>
  </si>
  <si>
    <t>НАЦИОНАЛЬНАЯ ЭКОНОМИКА</t>
  </si>
  <si>
    <t>0405</t>
  </si>
  <si>
    <t>Сельское хозяйство и рыболовство</t>
  </si>
  <si>
    <t>Увеличение бюджетных ассгнований за счет средств субвенции на организацию проведения мероприятий по предупреждению и ликвидации болезней животных</t>
  </si>
  <si>
    <t>0409</t>
  </si>
  <si>
    <t>Дорожное хозяйство</t>
  </si>
  <si>
    <t xml:space="preserve">Увеличены бюджетные ассигнования на текущее содержание и ремонт уличной дорожной сети 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</si>
  <si>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</si>
  <si>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</si>
  <si>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</si>
  <si>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</si>
  <si>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</si>
  <si>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</si>
  <si>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Увеличение бюджетных ассгнований за счет средств субвенции на переселение граждан из аварийного жилья</t>
  </si>
  <si>
    <t>0502</t>
  </si>
  <si>
    <t>Коммунальное хозяйство</t>
  </si>
  <si>
    <t>0503</t>
  </si>
  <si>
    <t>Благоустройство</t>
  </si>
  <si>
    <t>Увеличены бюджетные ассигнования на 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</si>
  <si>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</si>
  <si>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</si>
  <si>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</si>
  <si>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</si>
  <si>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</si>
  <si>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</si>
  <si>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</si>
  <si>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</si>
  <si>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</si>
  <si>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</si>
  <si>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</si>
  <si>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</si>
  <si>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</si>
  <si>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</si>
  <si>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</si>
  <si>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</si>
  <si>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</si>
  <si>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</si>
  <si>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</si>
  <si>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</si>
  <si>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</si>
  <si>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</si>
  <si>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</si>
  <si>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</si>
  <si>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Уменьшение бюджетных асигнований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</si>
  <si>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1006</t>
  </si>
  <si>
    <t>Другие вопросы в области социальной политики</t>
  </si>
  <si>
    <t>ФИЗИЧЕСКАЯ КУЛЬТУРА И СПОРТ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</si>
  <si>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</si>
  <si>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</si>
  <si>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</si>
  <si>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</si>
  <si>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</si>
  <si>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 xml:space="preserve">Экономия по оплате процентных платежей по обслуживанию муниципального долга </t>
  </si>
  <si>
    <t>Всего расходов:</t>
  </si>
  <si>
    <t>Сведения о фактических произведенных расходах в  сравнении с первоначально утвержденным решением о бюджете Лесозаводского  городского округа за 2023 год</t>
  </si>
  <si>
    <t>Решение Думы ЛГО  от 20.12.2022  № 572-НПА (первоначальный), руб.</t>
  </si>
  <si>
    <t xml:space="preserve"> Решение Думы ЛГО от 26.12.2023 №  62-НПА (уточненный), руб.</t>
  </si>
  <si>
    <t>Увеличение бюджетных асигнований в связи с индексацией заработной платы; приобретение подвижного состава пассажирского транспорта общего пользования, за счет средств специальных казначейских кредитов; исполнение судебных актов</t>
  </si>
  <si>
    <t>Увеличение бюджетных ассигнований на строительство и реконструкция (модернизация) объектов питьевого водоснабжения (объекты муниципальной собственности) за счет средств краевого бюджета</t>
  </si>
  <si>
    <t>Увеличение бюджетных асигнований в связи с  увеличением МРОТ с 01.01.2023, проведением индексации зарплаты, реализация проектов  инициативного бюджетирования по направлению «Твой проект»</t>
  </si>
  <si>
    <t>Увеличение бюджетных асигнований в связи с  увеличением МРОТ с 01.01.2023, проведением индексации зарплаты</t>
  </si>
  <si>
    <t>Увеличение бюджетных асигнований в связи с обучением специалистов</t>
  </si>
  <si>
    <t>Увеличение бюджетных асигнований в связи с  увеличением МРОТ с 01.01.2023, проведением индексации зарплаты; на реализацию проектов  инициативного бюджетирования по направлению «Твой проект»,  на развитие спортивной инфраструктуры</t>
  </si>
  <si>
    <t>Увеличение бюджетных ассигнований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</si>
  <si>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Уменьшение бюджетных асигнований в связи с экономией фонда оплаты труда (образование вакантных ставок)</t>
  </si>
  <si>
    <t>Увеличение бюджетных асигнований в связи с рекомендацией Правительства ПК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</si>
</sst>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6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 Cyr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4" fontId="0" fillId="0" borderId="0" xfId="0" applyNumberFormat="1"/>
    <xf numFmtId="0" fontId="3" fillId="0" borderId="1" xfId="0" applyFont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49" fontId="0" fillId="0" borderId="0" xfId="0" applyNumberFormat="1"/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wrapText="1"/>
    </xf>
    <xf numFmtId="0" fontId="0" fillId="2" borderId="0" xfId="0" applyFill="1"/>
    <xf numFmtId="0" fontId="0" fillId="2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9"/>
  <sheetViews>
    <sheetView tabSelected="1" workbookViewId="0">
      <selection activeCell="M13" sqref="M13"/>
    </sheetView>
  </sheetViews>
  <sheetFormatPr defaultRowHeight="15" x14ac:dyDescent="0.25"/>
  <cols>
    <col min="1" max="1" width="11.42578125" style="16" customWidth="1"/>
    <col min="2" max="2" width="51.5703125" customWidth="1"/>
    <col min="3" max="3" width="24.7109375" customWidth="1"/>
    <col min="4" max="4" width="25.140625" hidden="1" customWidth="1"/>
    <col min="5" max="5" width="24.140625" hidden="1" customWidth="1"/>
    <col min="6" max="8" width="23.7109375" hidden="1" customWidth="1"/>
    <col min="9" max="9" width="23.7109375" customWidth="1"/>
    <col min="10" max="10" width="26" customWidth="1"/>
    <col min="11" max="11" width="21.5703125" customWidth="1"/>
    <col min="12" max="12" width="20.85546875" customWidth="1"/>
    <col min="13" max="13" width="41.140625" style="20" customWidth="1"/>
  </cols>
  <sheetData>
    <row r="2" spans="1:14" ht="25.5" customHeight="1" x14ac:dyDescent="0.25">
      <c r="A2" s="17" t="s">
        <v>98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4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5" spans="1:14" ht="45" x14ac:dyDescent="0.25">
      <c r="A5" s="1" t="s">
        <v>0</v>
      </c>
      <c r="B5" s="2" t="s">
        <v>1</v>
      </c>
      <c r="C5" s="3" t="s">
        <v>99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100</v>
      </c>
      <c r="J5" s="4" t="s">
        <v>7</v>
      </c>
      <c r="K5" s="4" t="s">
        <v>8</v>
      </c>
      <c r="L5" s="4" t="s">
        <v>9</v>
      </c>
      <c r="M5" s="4" t="s">
        <v>10</v>
      </c>
    </row>
    <row r="6" spans="1:14" ht="27" customHeight="1" x14ac:dyDescent="0.25">
      <c r="A6" s="5" t="s">
        <v>11</v>
      </c>
      <c r="B6" s="6" t="s">
        <v>12</v>
      </c>
      <c r="C6" s="7">
        <v>138859957</v>
      </c>
      <c r="D6" s="8"/>
      <c r="E6" s="7"/>
      <c r="F6" s="9"/>
      <c r="G6" s="10"/>
      <c r="H6" s="10"/>
      <c r="I6" s="10">
        <v>199219723.96000001</v>
      </c>
      <c r="J6" s="10">
        <v>182283731.63999999</v>
      </c>
      <c r="K6" s="10">
        <f>(J6/C6*100)-100</f>
        <v>31.271631921937001</v>
      </c>
      <c r="L6" s="10">
        <f>(J6/I6*100)-100</f>
        <v>-8.5011624267687864</v>
      </c>
      <c r="M6" s="19" t="s">
        <v>15</v>
      </c>
      <c r="N6" s="11"/>
    </row>
    <row r="7" spans="1:14" ht="32.25" customHeight="1" x14ac:dyDescent="0.25">
      <c r="A7" s="5" t="s">
        <v>13</v>
      </c>
      <c r="B7" s="6" t="s">
        <v>14</v>
      </c>
      <c r="C7" s="7">
        <v>2181000</v>
      </c>
      <c r="D7" s="7"/>
      <c r="E7" s="7"/>
      <c r="F7" s="7"/>
      <c r="G7" s="7"/>
      <c r="H7" s="7"/>
      <c r="I7" s="7">
        <v>2616946.44</v>
      </c>
      <c r="J7" s="9">
        <v>2626946.44</v>
      </c>
      <c r="K7" s="10">
        <f t="shared" ref="K7:K49" si="0">(J7/C7*100)-100</f>
        <v>20.446879413113251</v>
      </c>
      <c r="L7" s="10">
        <f t="shared" ref="L7:L49" si="1">(J7/I7*100)-100</f>
        <v>0.38212474841479604</v>
      </c>
      <c r="M7" s="19" t="s">
        <v>15</v>
      </c>
      <c r="N7" s="11"/>
    </row>
    <row r="8" spans="1:14" ht="40.5" customHeight="1" x14ac:dyDescent="0.25">
      <c r="A8" s="5" t="s">
        <v>16</v>
      </c>
      <c r="B8" s="6" t="s">
        <v>17</v>
      </c>
      <c r="C8" s="7">
        <v>6892000</v>
      </c>
      <c r="D8" s="7"/>
      <c r="E8" s="7"/>
      <c r="F8" s="9"/>
      <c r="G8" s="9"/>
      <c r="H8" s="9"/>
      <c r="I8" s="9">
        <v>9594622.5199999996</v>
      </c>
      <c r="J8" s="9">
        <v>9594622.5199999996</v>
      </c>
      <c r="K8" s="10">
        <f t="shared" si="0"/>
        <v>39.213907719094578</v>
      </c>
      <c r="L8" s="10">
        <f t="shared" si="1"/>
        <v>0</v>
      </c>
      <c r="M8" s="19" t="s">
        <v>15</v>
      </c>
      <c r="N8" s="11"/>
    </row>
    <row r="9" spans="1:14" ht="39.75" customHeight="1" x14ac:dyDescent="0.25">
      <c r="A9" s="5" t="s">
        <v>18</v>
      </c>
      <c r="B9" s="6" t="s">
        <v>19</v>
      </c>
      <c r="C9" s="7">
        <v>50440000</v>
      </c>
      <c r="D9" s="7"/>
      <c r="E9" s="7"/>
      <c r="F9" s="7"/>
      <c r="G9" s="7"/>
      <c r="H9" s="7"/>
      <c r="I9" s="7">
        <v>50588773.520000003</v>
      </c>
      <c r="J9" s="9">
        <v>50352956.990000002</v>
      </c>
      <c r="K9" s="10">
        <f t="shared" si="0"/>
        <v>-0.17256742664551439</v>
      </c>
      <c r="L9" s="10">
        <f t="shared" si="1"/>
        <v>-0.4661439951825912</v>
      </c>
      <c r="M9" s="19"/>
      <c r="N9" s="11"/>
    </row>
    <row r="10" spans="1:14" ht="24.75" customHeight="1" x14ac:dyDescent="0.25">
      <c r="A10" s="5" t="s">
        <v>20</v>
      </c>
      <c r="B10" s="6" t="s">
        <v>21</v>
      </c>
      <c r="C10" s="7">
        <v>7968</v>
      </c>
      <c r="D10" s="7"/>
      <c r="E10" s="7"/>
      <c r="F10" s="7"/>
      <c r="G10" s="7"/>
      <c r="H10" s="7"/>
      <c r="I10" s="7">
        <v>7968</v>
      </c>
      <c r="J10" s="9">
        <v>7968</v>
      </c>
      <c r="K10" s="10">
        <f t="shared" si="0"/>
        <v>0</v>
      </c>
      <c r="L10" s="10">
        <f t="shared" si="1"/>
        <v>0</v>
      </c>
      <c r="M10" s="19"/>
      <c r="N10" s="11"/>
    </row>
    <row r="11" spans="1:14" ht="40.5" customHeight="1" x14ac:dyDescent="0.25">
      <c r="A11" s="5" t="s">
        <v>22</v>
      </c>
      <c r="B11" s="6" t="s">
        <v>23</v>
      </c>
      <c r="C11" s="7">
        <v>11860000</v>
      </c>
      <c r="D11" s="7"/>
      <c r="E11" s="7"/>
      <c r="F11" s="7"/>
      <c r="G11" s="7"/>
      <c r="H11" s="7"/>
      <c r="I11" s="7">
        <v>10906348.890000001</v>
      </c>
      <c r="J11" s="9">
        <v>10801957.880000001</v>
      </c>
      <c r="K11" s="10">
        <f t="shared" si="0"/>
        <v>-8.921097133220897</v>
      </c>
      <c r="L11" s="10">
        <f t="shared" si="1"/>
        <v>-0.95715817504898837</v>
      </c>
      <c r="M11" s="19" t="s">
        <v>108</v>
      </c>
      <c r="N11" s="11"/>
    </row>
    <row r="12" spans="1:14" ht="22.5" customHeight="1" x14ac:dyDescent="0.25">
      <c r="A12" s="5" t="s">
        <v>24</v>
      </c>
      <c r="B12" s="12" t="s">
        <v>25</v>
      </c>
      <c r="C12" s="7">
        <v>0</v>
      </c>
      <c r="D12" s="7"/>
      <c r="E12" s="7"/>
      <c r="F12" s="9"/>
      <c r="G12" s="9"/>
      <c r="H12" s="9"/>
      <c r="I12" s="9">
        <v>3518468.06</v>
      </c>
      <c r="J12" s="9">
        <v>3518468.06</v>
      </c>
      <c r="K12" s="10">
        <v>0</v>
      </c>
      <c r="L12" s="10">
        <f t="shared" si="1"/>
        <v>0</v>
      </c>
      <c r="M12" s="19"/>
      <c r="N12" s="11"/>
    </row>
    <row r="13" spans="1:14" ht="31.5" customHeight="1" x14ac:dyDescent="0.25">
      <c r="A13" s="5" t="s">
        <v>26</v>
      </c>
      <c r="B13" s="6" t="s">
        <v>27</v>
      </c>
      <c r="C13" s="7">
        <v>5810000</v>
      </c>
      <c r="D13" s="8"/>
      <c r="E13" s="7"/>
      <c r="F13" s="9"/>
      <c r="G13" s="9"/>
      <c r="H13" s="9"/>
      <c r="I13" s="9">
        <v>11886289.74</v>
      </c>
      <c r="J13" s="9">
        <v>0</v>
      </c>
      <c r="K13" s="10">
        <f>(J13/C13*100)-100</f>
        <v>-100</v>
      </c>
      <c r="L13" s="10">
        <f t="shared" si="1"/>
        <v>-100</v>
      </c>
      <c r="M13" s="19" t="s">
        <v>109</v>
      </c>
      <c r="N13" s="11"/>
    </row>
    <row r="14" spans="1:14" ht="63.75" customHeight="1" x14ac:dyDescent="0.25">
      <c r="A14" s="5" t="s">
        <v>28</v>
      </c>
      <c r="B14" s="6" t="s">
        <v>29</v>
      </c>
      <c r="C14" s="7">
        <v>61668989</v>
      </c>
      <c r="D14" s="8"/>
      <c r="E14" s="7"/>
      <c r="F14" s="7"/>
      <c r="G14" s="7"/>
      <c r="H14" s="7"/>
      <c r="I14" s="7">
        <v>110100306.79000001</v>
      </c>
      <c r="J14" s="9">
        <v>105390811.75</v>
      </c>
      <c r="K14" s="10">
        <f t="shared" si="0"/>
        <v>70.897583143449936</v>
      </c>
      <c r="L14" s="10">
        <f>(J14/I14*100)-100</f>
        <v>-4.2774585987146025</v>
      </c>
      <c r="M14" s="19" t="s">
        <v>101</v>
      </c>
      <c r="N14" s="11"/>
    </row>
    <row r="15" spans="1:14" ht="22.5" customHeight="1" x14ac:dyDescent="0.25">
      <c r="A15" s="5" t="s">
        <v>30</v>
      </c>
      <c r="B15" s="6" t="s">
        <v>31</v>
      </c>
      <c r="C15" s="7">
        <v>300000</v>
      </c>
      <c r="D15" s="7"/>
      <c r="E15" s="7"/>
      <c r="F15" s="7"/>
      <c r="G15" s="7"/>
      <c r="H15" s="7"/>
      <c r="I15" s="7">
        <v>523580</v>
      </c>
      <c r="J15" s="9">
        <v>366459.2</v>
      </c>
      <c r="K15" s="10">
        <f>(J15/C15*100)-100</f>
        <v>22.153066666666675</v>
      </c>
      <c r="L15" s="10">
        <f>(J15/I15*100)-100</f>
        <v>-30.008938462126139</v>
      </c>
      <c r="M15" s="21"/>
      <c r="N15" s="11"/>
    </row>
    <row r="16" spans="1:14" ht="51.75" customHeight="1" x14ac:dyDescent="0.25">
      <c r="A16" s="5" t="s">
        <v>32</v>
      </c>
      <c r="B16" s="6" t="s">
        <v>33</v>
      </c>
      <c r="C16" s="7">
        <v>0</v>
      </c>
      <c r="D16" s="7"/>
      <c r="E16" s="7"/>
      <c r="F16" s="7"/>
      <c r="G16" s="7"/>
      <c r="H16" s="7"/>
      <c r="I16" s="13">
        <v>223580</v>
      </c>
      <c r="J16" s="14">
        <v>223580</v>
      </c>
      <c r="K16" s="10">
        <v>0</v>
      </c>
      <c r="L16" s="10">
        <v>0</v>
      </c>
      <c r="M16" s="19" t="s">
        <v>34</v>
      </c>
      <c r="N16" s="11"/>
    </row>
    <row r="17" spans="1:14" ht="29.25" customHeight="1" x14ac:dyDescent="0.25">
      <c r="A17" s="5" t="s">
        <v>35</v>
      </c>
      <c r="B17" s="6" t="s">
        <v>36</v>
      </c>
      <c r="C17" s="7">
        <v>300000</v>
      </c>
      <c r="D17" s="7"/>
      <c r="E17" s="7"/>
      <c r="F17" s="7"/>
      <c r="G17" s="7"/>
      <c r="H17" s="7"/>
      <c r="I17" s="13">
        <v>300000</v>
      </c>
      <c r="J17" s="14">
        <v>142879.20000000001</v>
      </c>
      <c r="K17" s="10">
        <f>(J17/C17*100)-100</f>
        <v>-52.373599999999996</v>
      </c>
      <c r="L17" s="10">
        <f>(J17/I17*100)-100</f>
        <v>-52.373599999999996</v>
      </c>
      <c r="M17" s="19" t="s">
        <v>37</v>
      </c>
      <c r="N17" s="11"/>
    </row>
    <row r="18" spans="1:14" ht="32.25" customHeight="1" x14ac:dyDescent="0.25">
      <c r="A18" s="5" t="s">
        <v>38</v>
      </c>
      <c r="B18" s="6" t="s">
        <v>39</v>
      </c>
      <c r="C18" s="7">
        <v>1420000</v>
      </c>
      <c r="D18" s="7"/>
      <c r="E18" s="7"/>
      <c r="F18" s="7"/>
      <c r="G18" s="7"/>
      <c r="H18" s="7"/>
      <c r="I18" s="7">
        <v>5069598.09</v>
      </c>
      <c r="J18" s="7">
        <v>5069598.09</v>
      </c>
      <c r="K18" s="10">
        <f t="shared" si="0"/>
        <v>257.01394999999997</v>
      </c>
      <c r="L18" s="10">
        <f t="shared" si="1"/>
        <v>0</v>
      </c>
      <c r="M18" s="21"/>
      <c r="N18" s="11"/>
    </row>
    <row r="19" spans="1:14" ht="38.25" customHeight="1" x14ac:dyDescent="0.25">
      <c r="A19" s="5" t="s">
        <v>40</v>
      </c>
      <c r="B19" s="6" t="s">
        <v>41</v>
      </c>
      <c r="C19" s="7">
        <v>1420000</v>
      </c>
      <c r="D19" s="7"/>
      <c r="E19" s="7"/>
      <c r="F19" s="7"/>
      <c r="G19" s="7"/>
      <c r="H19" s="7"/>
      <c r="I19" s="7">
        <v>5069598.09</v>
      </c>
      <c r="J19" s="7">
        <v>5069598.09</v>
      </c>
      <c r="K19" s="10">
        <f t="shared" si="0"/>
        <v>257.01394999999997</v>
      </c>
      <c r="L19" s="10">
        <f>(J19/I19*100)-100</f>
        <v>0</v>
      </c>
      <c r="M19" s="19" t="s">
        <v>42</v>
      </c>
      <c r="N19" s="11"/>
    </row>
    <row r="20" spans="1:14" ht="20.25" customHeight="1" x14ac:dyDescent="0.25">
      <c r="A20" s="5" t="s">
        <v>43</v>
      </c>
      <c r="B20" s="6" t="s">
        <v>44</v>
      </c>
      <c r="C20" s="7">
        <v>208793059.41</v>
      </c>
      <c r="D20" s="8"/>
      <c r="E20" s="8"/>
      <c r="F20" s="8"/>
      <c r="G20" s="8"/>
      <c r="H20" s="8"/>
      <c r="I20" s="8">
        <v>236556859.41</v>
      </c>
      <c r="J20" s="9">
        <v>235767870.02000001</v>
      </c>
      <c r="K20" s="10">
        <f t="shared" si="0"/>
        <v>12.919400044342694</v>
      </c>
      <c r="L20" s="10">
        <f t="shared" si="1"/>
        <v>-0.33353054820214822</v>
      </c>
      <c r="M20" s="21"/>
      <c r="N20" s="11"/>
    </row>
    <row r="21" spans="1:14" ht="37.5" customHeight="1" x14ac:dyDescent="0.25">
      <c r="A21" s="5" t="s">
        <v>45</v>
      </c>
      <c r="B21" s="6" t="s">
        <v>46</v>
      </c>
      <c r="C21" s="7">
        <v>2227672.33</v>
      </c>
      <c r="D21" s="7"/>
      <c r="E21" s="7"/>
      <c r="F21" s="7"/>
      <c r="G21" s="7"/>
      <c r="H21" s="7"/>
      <c r="I21" s="7">
        <v>2227672.33</v>
      </c>
      <c r="J21" s="9">
        <v>2111433.75</v>
      </c>
      <c r="K21" s="10">
        <f t="shared" si="0"/>
        <v>-5.2179388518956955</v>
      </c>
      <c r="L21" s="10">
        <f t="shared" si="1"/>
        <v>-5.2179388518956955</v>
      </c>
      <c r="M21" s="19" t="s">
        <v>47</v>
      </c>
      <c r="N21" s="11"/>
    </row>
    <row r="22" spans="1:14" ht="24.75" customHeight="1" x14ac:dyDescent="0.25">
      <c r="A22" s="5" t="s">
        <v>48</v>
      </c>
      <c r="B22" s="6" t="s">
        <v>49</v>
      </c>
      <c r="C22" s="7">
        <v>205212000</v>
      </c>
      <c r="D22" s="8"/>
      <c r="E22" s="8"/>
      <c r="F22" s="8"/>
      <c r="G22" s="8"/>
      <c r="H22" s="8"/>
      <c r="I22" s="8">
        <v>232960800</v>
      </c>
      <c r="J22" s="9">
        <v>232806283.72</v>
      </c>
      <c r="K22" s="10">
        <f t="shared" si="0"/>
        <v>13.446720328245917</v>
      </c>
      <c r="L22" s="10">
        <f t="shared" si="1"/>
        <v>-6.6327158903987993E-2</v>
      </c>
      <c r="M22" s="19" t="s">
        <v>50</v>
      </c>
      <c r="N22" s="11"/>
    </row>
    <row r="23" spans="1:14" ht="27" customHeight="1" x14ac:dyDescent="0.25">
      <c r="A23" s="5" t="s">
        <v>51</v>
      </c>
      <c r="B23" s="6" t="s">
        <v>52</v>
      </c>
      <c r="C23" s="7">
        <v>1353387</v>
      </c>
      <c r="D23" s="7"/>
      <c r="E23" s="7"/>
      <c r="F23" s="7"/>
      <c r="G23" s="7"/>
      <c r="H23" s="7"/>
      <c r="I23" s="7">
        <v>1368387.08</v>
      </c>
      <c r="J23" s="9">
        <v>850152.55</v>
      </c>
      <c r="K23" s="10">
        <f t="shared" si="0"/>
        <v>-37.183337064712454</v>
      </c>
      <c r="L23" s="10">
        <f t="shared" si="1"/>
        <v>-37.871925098854341</v>
      </c>
      <c r="M23" s="19" t="s">
        <v>37</v>
      </c>
      <c r="N23" s="11"/>
    </row>
    <row r="24" spans="1:14" ht="20.25" customHeight="1" x14ac:dyDescent="0.25">
      <c r="A24" s="5" t="s">
        <v>53</v>
      </c>
      <c r="B24" s="6" t="s">
        <v>54</v>
      </c>
      <c r="C24" s="7">
        <v>177545974.75999999</v>
      </c>
      <c r="D24" s="8"/>
      <c r="E24" s="7"/>
      <c r="F24" s="9"/>
      <c r="G24" s="9"/>
      <c r="H24" s="9"/>
      <c r="I24" s="9">
        <v>326094403.12</v>
      </c>
      <c r="J24" s="9">
        <v>319239578.86000001</v>
      </c>
      <c r="K24" s="10">
        <f t="shared" si="0"/>
        <v>79.806711637104769</v>
      </c>
      <c r="L24" s="10">
        <f t="shared" si="1"/>
        <v>-2.1020981023944358</v>
      </c>
      <c r="M24" s="19"/>
      <c r="N24" s="11"/>
    </row>
    <row r="25" spans="1:14" ht="42.75" customHeight="1" x14ac:dyDescent="0.25">
      <c r="A25" s="5" t="s">
        <v>55</v>
      </c>
      <c r="B25" s="6" t="s">
        <v>56</v>
      </c>
      <c r="C25" s="7">
        <v>3050000</v>
      </c>
      <c r="D25" s="8"/>
      <c r="E25" s="8"/>
      <c r="F25" s="8"/>
      <c r="G25" s="8"/>
      <c r="H25" s="8"/>
      <c r="I25" s="8">
        <v>13231527.32</v>
      </c>
      <c r="J25" s="9">
        <v>10979280.23</v>
      </c>
      <c r="K25" s="10">
        <f t="shared" si="0"/>
        <v>259.9764009836066</v>
      </c>
      <c r="L25" s="10">
        <f>(J25/I25*100)-100</f>
        <v>-17.021822466372683</v>
      </c>
      <c r="M25" s="19" t="s">
        <v>57</v>
      </c>
      <c r="N25" s="11"/>
    </row>
    <row r="26" spans="1:14" ht="50.25" customHeight="1" x14ac:dyDescent="0.25">
      <c r="A26" s="5" t="s">
        <v>58</v>
      </c>
      <c r="B26" s="6" t="s">
        <v>59</v>
      </c>
      <c r="C26" s="7">
        <v>113009301.8</v>
      </c>
      <c r="D26" s="8"/>
      <c r="E26" s="7"/>
      <c r="F26" s="9"/>
      <c r="G26" s="9"/>
      <c r="H26" s="9"/>
      <c r="I26" s="9">
        <v>222084100.59</v>
      </c>
      <c r="J26" s="9">
        <v>218909272.13</v>
      </c>
      <c r="K26" s="10">
        <f t="shared" si="0"/>
        <v>93.7090740702196</v>
      </c>
      <c r="L26" s="10">
        <f t="shared" si="1"/>
        <v>-1.4295613470597885</v>
      </c>
      <c r="M26" s="19" t="s">
        <v>102</v>
      </c>
      <c r="N26" s="11"/>
    </row>
    <row r="27" spans="1:14" ht="29.25" customHeight="1" x14ac:dyDescent="0.25">
      <c r="A27" s="5" t="s">
        <v>60</v>
      </c>
      <c r="B27" s="6" t="s">
        <v>61</v>
      </c>
      <c r="C27" s="7">
        <v>61485621.009999998</v>
      </c>
      <c r="D27" s="8"/>
      <c r="E27" s="7"/>
      <c r="F27" s="9"/>
      <c r="G27" s="9"/>
      <c r="H27" s="9"/>
      <c r="I27" s="9">
        <v>90777705.730000004</v>
      </c>
      <c r="J27" s="9">
        <v>89349957.019999996</v>
      </c>
      <c r="K27" s="10">
        <f>(J27/C27*100)-100</f>
        <v>45.318459100328766</v>
      </c>
      <c r="L27" s="10">
        <f>(J27/I27*100)-100</f>
        <v>-1.5727966448574477</v>
      </c>
      <c r="M27" s="19" t="s">
        <v>62</v>
      </c>
      <c r="N27" s="11"/>
    </row>
    <row r="28" spans="1:14" ht="21" customHeight="1" x14ac:dyDescent="0.25">
      <c r="A28" s="5" t="s">
        <v>63</v>
      </c>
      <c r="B28" s="6" t="s">
        <v>64</v>
      </c>
      <c r="C28" s="7">
        <v>1051.95</v>
      </c>
      <c r="D28" s="7"/>
      <c r="E28" s="7"/>
      <c r="F28" s="9"/>
      <c r="G28" s="9"/>
      <c r="H28" s="9"/>
      <c r="I28" s="9">
        <v>1069.48</v>
      </c>
      <c r="J28" s="7">
        <v>1069.48</v>
      </c>
      <c r="K28" s="10">
        <f t="shared" si="0"/>
        <v>1.6664290127857697</v>
      </c>
      <c r="L28" s="10">
        <f t="shared" si="1"/>
        <v>0</v>
      </c>
      <c r="M28" s="19"/>
      <c r="N28" s="11"/>
    </row>
    <row r="29" spans="1:14" ht="21" customHeight="1" x14ac:dyDescent="0.25">
      <c r="A29" s="5" t="s">
        <v>65</v>
      </c>
      <c r="B29" s="6" t="s">
        <v>66</v>
      </c>
      <c r="C29" s="7">
        <v>899919478.16999996</v>
      </c>
      <c r="D29" s="8"/>
      <c r="E29" s="8"/>
      <c r="F29" s="9"/>
      <c r="G29" s="9"/>
      <c r="H29" s="9"/>
      <c r="I29" s="9">
        <v>978191505.13999999</v>
      </c>
      <c r="J29" s="9">
        <v>956215608.20000005</v>
      </c>
      <c r="K29" s="10">
        <f t="shared" si="0"/>
        <v>6.2556852469155615</v>
      </c>
      <c r="L29" s="10">
        <f t="shared" si="1"/>
        <v>-2.2465843165193604</v>
      </c>
      <c r="M29" s="19"/>
      <c r="N29" s="11"/>
    </row>
    <row r="30" spans="1:14" ht="39" customHeight="1" x14ac:dyDescent="0.25">
      <c r="A30" s="5" t="s">
        <v>67</v>
      </c>
      <c r="B30" s="6" t="s">
        <v>68</v>
      </c>
      <c r="C30" s="7">
        <v>283935546</v>
      </c>
      <c r="D30" s="7"/>
      <c r="E30" s="7"/>
      <c r="F30" s="9"/>
      <c r="G30" s="9"/>
      <c r="H30" s="9"/>
      <c r="I30" s="9">
        <v>295312328</v>
      </c>
      <c r="J30" s="9">
        <v>288204642.79000002</v>
      </c>
      <c r="K30" s="10">
        <f t="shared" si="0"/>
        <v>1.5035443255139427</v>
      </c>
      <c r="L30" s="10">
        <f t="shared" si="1"/>
        <v>-2.4068366052093779</v>
      </c>
      <c r="M30" s="19" t="s">
        <v>104</v>
      </c>
      <c r="N30" s="11"/>
    </row>
    <row r="31" spans="1:14" ht="63" customHeight="1" x14ac:dyDescent="0.25">
      <c r="A31" s="5" t="s">
        <v>69</v>
      </c>
      <c r="B31" s="6" t="s">
        <v>70</v>
      </c>
      <c r="C31" s="7">
        <v>489091989.87</v>
      </c>
      <c r="D31" s="8"/>
      <c r="E31" s="8"/>
      <c r="F31" s="9"/>
      <c r="G31" s="9"/>
      <c r="H31" s="9"/>
      <c r="I31" s="9">
        <v>543191939.15999997</v>
      </c>
      <c r="J31" s="9">
        <v>529030718.41000003</v>
      </c>
      <c r="K31" s="10">
        <f t="shared" si="0"/>
        <v>8.1658929950203571</v>
      </c>
      <c r="L31" s="10">
        <f t="shared" si="1"/>
        <v>-2.6070380889486415</v>
      </c>
      <c r="M31" s="19" t="s">
        <v>103</v>
      </c>
      <c r="N31" s="11"/>
    </row>
    <row r="32" spans="1:14" ht="39.75" customHeight="1" x14ac:dyDescent="0.25">
      <c r="A32" s="5" t="s">
        <v>71</v>
      </c>
      <c r="B32" s="6" t="s">
        <v>72</v>
      </c>
      <c r="C32" s="7">
        <v>79914000</v>
      </c>
      <c r="D32" s="8"/>
      <c r="E32" s="8"/>
      <c r="F32" s="9"/>
      <c r="G32" s="9"/>
      <c r="H32" s="9"/>
      <c r="I32" s="9">
        <v>87506974.109999999</v>
      </c>
      <c r="J32" s="9">
        <v>87193440.159999996</v>
      </c>
      <c r="K32" s="10">
        <f t="shared" si="0"/>
        <v>9.1090924744099908</v>
      </c>
      <c r="L32" s="10">
        <f t="shared" si="1"/>
        <v>-0.35829595662384861</v>
      </c>
      <c r="M32" s="19" t="s">
        <v>104</v>
      </c>
      <c r="N32" s="11"/>
    </row>
    <row r="33" spans="1:14" ht="32.25" customHeight="1" x14ac:dyDescent="0.25">
      <c r="A33" s="5" t="s">
        <v>73</v>
      </c>
      <c r="B33" s="6" t="s">
        <v>74</v>
      </c>
      <c r="C33" s="7">
        <v>70000</v>
      </c>
      <c r="D33" s="7"/>
      <c r="E33" s="7"/>
      <c r="F33" s="9"/>
      <c r="G33" s="9"/>
      <c r="H33" s="9"/>
      <c r="I33" s="9">
        <v>88500</v>
      </c>
      <c r="J33" s="9">
        <v>88500</v>
      </c>
      <c r="K33" s="10">
        <f t="shared" si="0"/>
        <v>26.428571428571416</v>
      </c>
      <c r="L33" s="10">
        <f t="shared" si="1"/>
        <v>0</v>
      </c>
      <c r="M33" s="19" t="s">
        <v>105</v>
      </c>
      <c r="N33" s="11"/>
    </row>
    <row r="34" spans="1:14" ht="39" customHeight="1" x14ac:dyDescent="0.25">
      <c r="A34" s="5" t="s">
        <v>75</v>
      </c>
      <c r="B34" s="6" t="s">
        <v>76</v>
      </c>
      <c r="C34" s="7">
        <v>46907942.299999997</v>
      </c>
      <c r="D34" s="7"/>
      <c r="E34" s="7"/>
      <c r="F34" s="9"/>
      <c r="G34" s="9"/>
      <c r="H34" s="9"/>
      <c r="I34" s="9">
        <v>52091763.869999997</v>
      </c>
      <c r="J34" s="9">
        <v>51698306.840000004</v>
      </c>
      <c r="K34" s="10">
        <f t="shared" si="0"/>
        <v>10.212267486310097</v>
      </c>
      <c r="L34" s="10">
        <f t="shared" si="1"/>
        <v>-0.75531523751412522</v>
      </c>
      <c r="M34" s="19" t="s">
        <v>104</v>
      </c>
      <c r="N34" s="11"/>
    </row>
    <row r="35" spans="1:14" ht="24.75" customHeight="1" x14ac:dyDescent="0.25">
      <c r="A35" s="5" t="s">
        <v>77</v>
      </c>
      <c r="B35" s="6" t="s">
        <v>78</v>
      </c>
      <c r="C35" s="7">
        <v>63952316.310000002</v>
      </c>
      <c r="D35" s="7"/>
      <c r="E35" s="7"/>
      <c r="F35" s="9"/>
      <c r="G35" s="9"/>
      <c r="H35" s="9"/>
      <c r="I35" s="9">
        <v>67659382.019999996</v>
      </c>
      <c r="J35" s="9">
        <v>67453772.180000007</v>
      </c>
      <c r="K35" s="10">
        <f t="shared" si="0"/>
        <v>5.4751040650774456</v>
      </c>
      <c r="L35" s="10">
        <f t="shared" si="1"/>
        <v>-0.30388962160371591</v>
      </c>
      <c r="M35" s="19"/>
      <c r="N35" s="11"/>
    </row>
    <row r="36" spans="1:14" ht="24.75" customHeight="1" x14ac:dyDescent="0.25">
      <c r="A36" s="5" t="s">
        <v>79</v>
      </c>
      <c r="B36" s="6" t="s">
        <v>80</v>
      </c>
      <c r="C36" s="7">
        <v>42037716.310000002</v>
      </c>
      <c r="D36" s="7"/>
      <c r="E36" s="7"/>
      <c r="F36" s="9"/>
      <c r="G36" s="9"/>
      <c r="H36" s="9"/>
      <c r="I36" s="9">
        <v>41939781.909999996</v>
      </c>
      <c r="J36" s="9">
        <v>41869111.810000002</v>
      </c>
      <c r="K36" s="10">
        <f t="shared" si="0"/>
        <v>-0.40107911370982663</v>
      </c>
      <c r="L36" s="10">
        <f t="shared" si="1"/>
        <v>-0.16850373745778313</v>
      </c>
      <c r="M36" s="19"/>
      <c r="N36" s="11"/>
    </row>
    <row r="37" spans="1:14" ht="37.5" customHeight="1" x14ac:dyDescent="0.25">
      <c r="A37" s="5" t="s">
        <v>81</v>
      </c>
      <c r="B37" s="6" t="s">
        <v>82</v>
      </c>
      <c r="C37" s="7">
        <v>21914600.109999999</v>
      </c>
      <c r="D37" s="7"/>
      <c r="E37" s="7"/>
      <c r="F37" s="9"/>
      <c r="G37" s="9"/>
      <c r="H37" s="9"/>
      <c r="I37" s="9">
        <v>25719600.109999999</v>
      </c>
      <c r="J37" s="9">
        <v>25584660.370000001</v>
      </c>
      <c r="K37" s="10">
        <f t="shared" si="0"/>
        <v>16.747101209139984</v>
      </c>
      <c r="L37" s="10">
        <f t="shared" si="1"/>
        <v>-0.52465722415152527</v>
      </c>
      <c r="M37" s="19" t="s">
        <v>104</v>
      </c>
      <c r="N37" s="11"/>
    </row>
    <row r="38" spans="1:14" ht="24.75" customHeight="1" x14ac:dyDescent="0.25">
      <c r="A38" s="5">
        <v>1000</v>
      </c>
      <c r="B38" s="6" t="s">
        <v>83</v>
      </c>
      <c r="C38" s="7">
        <v>87121419.849999994</v>
      </c>
      <c r="D38" s="8"/>
      <c r="E38" s="7"/>
      <c r="F38" s="9"/>
      <c r="G38" s="9"/>
      <c r="H38" s="9"/>
      <c r="I38" s="9">
        <v>83901759.829999998</v>
      </c>
      <c r="J38" s="9">
        <v>78756645.069999993</v>
      </c>
      <c r="K38" s="10">
        <f t="shared" si="0"/>
        <v>-9.6012838110328431</v>
      </c>
      <c r="L38" s="10">
        <f t="shared" si="1"/>
        <v>-6.1323085122706971</v>
      </c>
      <c r="M38" s="19"/>
      <c r="N38" s="11"/>
    </row>
    <row r="39" spans="1:14" ht="27" customHeight="1" x14ac:dyDescent="0.25">
      <c r="A39" s="5">
        <v>1001</v>
      </c>
      <c r="B39" s="6" t="s">
        <v>84</v>
      </c>
      <c r="C39" s="7">
        <v>4785000</v>
      </c>
      <c r="D39" s="7"/>
      <c r="E39" s="7"/>
      <c r="F39" s="7"/>
      <c r="G39" s="7"/>
      <c r="H39" s="7"/>
      <c r="I39" s="7">
        <v>4785000</v>
      </c>
      <c r="J39" s="7">
        <v>4785000</v>
      </c>
      <c r="K39" s="10">
        <f t="shared" si="0"/>
        <v>0</v>
      </c>
      <c r="L39" s="10">
        <f t="shared" si="1"/>
        <v>0</v>
      </c>
      <c r="M39" s="19"/>
      <c r="N39" s="11"/>
    </row>
    <row r="40" spans="1:14" ht="65.25" customHeight="1" x14ac:dyDescent="0.25">
      <c r="A40" s="5">
        <v>1003</v>
      </c>
      <c r="B40" s="6" t="s">
        <v>85</v>
      </c>
      <c r="C40" s="7">
        <v>13680861.310000001</v>
      </c>
      <c r="D40" s="8"/>
      <c r="E40" s="7"/>
      <c r="F40" s="7"/>
      <c r="G40" s="7"/>
      <c r="H40" s="7"/>
      <c r="I40" s="7">
        <v>18099122</v>
      </c>
      <c r="J40" s="9">
        <v>17457249.149999999</v>
      </c>
      <c r="K40" s="10">
        <f t="shared" si="0"/>
        <v>27.603436321948919</v>
      </c>
      <c r="L40" s="10">
        <f t="shared" si="1"/>
        <v>-3.5464308710665762</v>
      </c>
      <c r="M40" s="19" t="s">
        <v>107</v>
      </c>
      <c r="N40" s="11"/>
    </row>
    <row r="41" spans="1:14" ht="62.25" customHeight="1" x14ac:dyDescent="0.25">
      <c r="A41" s="5">
        <v>1004</v>
      </c>
      <c r="B41" s="6" t="s">
        <v>86</v>
      </c>
      <c r="C41" s="7">
        <v>68073558.540000007</v>
      </c>
      <c r="D41" s="8"/>
      <c r="E41" s="8"/>
      <c r="F41" s="8"/>
      <c r="G41" s="8"/>
      <c r="H41" s="8"/>
      <c r="I41" s="8">
        <v>58906380.729999997</v>
      </c>
      <c r="J41" s="9">
        <v>54403138.82</v>
      </c>
      <c r="K41" s="10">
        <f t="shared" si="0"/>
        <v>-20.08183502257674</v>
      </c>
      <c r="L41" s="10">
        <f t="shared" si="1"/>
        <v>-7.6447438362251603</v>
      </c>
      <c r="M41" s="19" t="s">
        <v>87</v>
      </c>
      <c r="N41" s="11"/>
    </row>
    <row r="42" spans="1:14" ht="23.25" customHeight="1" x14ac:dyDescent="0.25">
      <c r="A42" s="5" t="s">
        <v>88</v>
      </c>
      <c r="B42" s="15" t="s">
        <v>89</v>
      </c>
      <c r="C42" s="7">
        <v>582000</v>
      </c>
      <c r="D42" s="8"/>
      <c r="E42" s="8"/>
      <c r="F42" s="8"/>
      <c r="G42" s="8"/>
      <c r="H42" s="8"/>
      <c r="I42" s="8">
        <v>2111257.1</v>
      </c>
      <c r="J42" s="8">
        <v>2111257.1</v>
      </c>
      <c r="K42" s="10">
        <v>0</v>
      </c>
      <c r="L42" s="10">
        <f t="shared" si="1"/>
        <v>0</v>
      </c>
      <c r="M42" s="19"/>
      <c r="N42" s="11"/>
    </row>
    <row r="43" spans="1:14" ht="23.25" customHeight="1" x14ac:dyDescent="0.25">
      <c r="A43" s="5">
        <v>1100</v>
      </c>
      <c r="B43" s="6" t="s">
        <v>90</v>
      </c>
      <c r="C43" s="7">
        <v>28667825.23</v>
      </c>
      <c r="D43" s="8"/>
      <c r="E43" s="7"/>
      <c r="F43" s="9"/>
      <c r="G43" s="9"/>
      <c r="H43" s="9"/>
      <c r="I43" s="9">
        <v>40115271.039999999</v>
      </c>
      <c r="J43" s="9">
        <v>38653752.990000002</v>
      </c>
      <c r="K43" s="10">
        <f t="shared" si="0"/>
        <v>34.833223936184879</v>
      </c>
      <c r="L43" s="10">
        <f t="shared" si="1"/>
        <v>-3.6432959621354115</v>
      </c>
      <c r="M43" s="19"/>
      <c r="N43" s="11"/>
    </row>
    <row r="44" spans="1:14" ht="82.5" customHeight="1" x14ac:dyDescent="0.25">
      <c r="A44" s="5">
        <v>1102</v>
      </c>
      <c r="B44" s="6" t="s">
        <v>91</v>
      </c>
      <c r="C44" s="7">
        <v>28667825.23</v>
      </c>
      <c r="D44" s="8"/>
      <c r="E44" s="7"/>
      <c r="F44" s="9"/>
      <c r="G44" s="9"/>
      <c r="H44" s="9"/>
      <c r="I44" s="9">
        <v>40115271.039999999</v>
      </c>
      <c r="J44" s="9">
        <v>38653752.990000002</v>
      </c>
      <c r="K44" s="10">
        <f t="shared" si="0"/>
        <v>34.833223936184879</v>
      </c>
      <c r="L44" s="10">
        <f t="shared" si="1"/>
        <v>-3.6432959621354115</v>
      </c>
      <c r="M44" s="19" t="s">
        <v>106</v>
      </c>
      <c r="N44" s="11"/>
    </row>
    <row r="45" spans="1:14" ht="23.25" customHeight="1" x14ac:dyDescent="0.25">
      <c r="A45" s="5">
        <v>1200</v>
      </c>
      <c r="B45" s="6" t="s">
        <v>92</v>
      </c>
      <c r="C45" s="7">
        <v>3121000</v>
      </c>
      <c r="D45" s="7"/>
      <c r="E45" s="7"/>
      <c r="F45" s="7"/>
      <c r="G45" s="7"/>
      <c r="H45" s="7"/>
      <c r="I45" s="7">
        <v>4571000</v>
      </c>
      <c r="J45" s="7">
        <v>4571000</v>
      </c>
      <c r="K45" s="10">
        <f t="shared" si="0"/>
        <v>46.459468119192564</v>
      </c>
      <c r="L45" s="10">
        <f t="shared" si="1"/>
        <v>0</v>
      </c>
      <c r="M45" s="19"/>
      <c r="N45" s="11"/>
    </row>
    <row r="46" spans="1:14" ht="38.25" customHeight="1" x14ac:dyDescent="0.25">
      <c r="A46" s="5">
        <v>1202</v>
      </c>
      <c r="B46" s="6" t="s">
        <v>93</v>
      </c>
      <c r="C46" s="7">
        <v>3121000</v>
      </c>
      <c r="D46" s="7"/>
      <c r="E46" s="7"/>
      <c r="F46" s="7"/>
      <c r="G46" s="7"/>
      <c r="H46" s="7"/>
      <c r="I46" s="7">
        <v>4571000</v>
      </c>
      <c r="J46" s="7">
        <v>4571000</v>
      </c>
      <c r="K46" s="10">
        <f t="shared" si="0"/>
        <v>46.459468119192564</v>
      </c>
      <c r="L46" s="10">
        <f t="shared" si="1"/>
        <v>0</v>
      </c>
      <c r="M46" s="19" t="s">
        <v>104</v>
      </c>
      <c r="N46" s="11"/>
    </row>
    <row r="47" spans="1:14" ht="32.25" customHeight="1" x14ac:dyDescent="0.25">
      <c r="A47" s="5">
        <v>1300</v>
      </c>
      <c r="B47" s="6" t="s">
        <v>94</v>
      </c>
      <c r="C47" s="7">
        <v>1604000</v>
      </c>
      <c r="D47" s="8"/>
      <c r="E47" s="8"/>
      <c r="F47" s="9"/>
      <c r="G47" s="9"/>
      <c r="H47" s="9"/>
      <c r="I47" s="9">
        <v>204000</v>
      </c>
      <c r="J47" s="9">
        <v>105362.43</v>
      </c>
      <c r="K47" s="10">
        <f t="shared" si="0"/>
        <v>-93.431269950124687</v>
      </c>
      <c r="L47" s="10">
        <f t="shared" si="1"/>
        <v>-48.351750000000003</v>
      </c>
      <c r="M47" s="19"/>
      <c r="N47" s="11"/>
    </row>
    <row r="48" spans="1:14" ht="32.25" customHeight="1" x14ac:dyDescent="0.25">
      <c r="A48" s="5">
        <v>1301</v>
      </c>
      <c r="B48" s="6" t="s">
        <v>95</v>
      </c>
      <c r="C48" s="7">
        <v>1604000</v>
      </c>
      <c r="D48" s="8"/>
      <c r="E48" s="8"/>
      <c r="F48" s="9"/>
      <c r="G48" s="9"/>
      <c r="H48" s="9"/>
      <c r="I48" s="9">
        <v>204000</v>
      </c>
      <c r="J48" s="9">
        <v>105362.43</v>
      </c>
      <c r="K48" s="10">
        <f t="shared" si="0"/>
        <v>-93.431269950124687</v>
      </c>
      <c r="L48" s="10">
        <f t="shared" si="1"/>
        <v>-48.351750000000003</v>
      </c>
      <c r="M48" s="19" t="s">
        <v>96</v>
      </c>
      <c r="N48" s="11"/>
    </row>
    <row r="49" spans="1:14" ht="24" customHeight="1" x14ac:dyDescent="0.25">
      <c r="A49" s="18" t="s">
        <v>97</v>
      </c>
      <c r="B49" s="18"/>
      <c r="C49" s="7">
        <v>1611305030.8399999</v>
      </c>
      <c r="D49" s="8"/>
      <c r="E49" s="7"/>
      <c r="F49" s="9"/>
      <c r="G49" s="9"/>
      <c r="H49" s="9"/>
      <c r="I49" s="9">
        <v>1953672558.3599999</v>
      </c>
      <c r="J49" s="9">
        <v>1888483261.6300001</v>
      </c>
      <c r="K49" s="10">
        <f t="shared" si="0"/>
        <v>17.202095536529342</v>
      </c>
      <c r="L49" s="10">
        <f t="shared" si="1"/>
        <v>-3.3367565332812319</v>
      </c>
      <c r="M49" s="19"/>
      <c r="N49" s="11"/>
    </row>
  </sheetData>
  <mergeCells count="2">
    <mergeCell ref="A2:M3"/>
    <mergeCell ref="A49:B4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2024-04-04T06:29:26Z</dcterms:modified>
</cp:coreProperties>
</file>