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6" i="1" l="1"/>
  <c r="F76" i="1"/>
  <c r="F21" i="1"/>
  <c r="E76" i="1"/>
  <c r="D76" i="1" l="1"/>
  <c r="D47" i="1"/>
  <c r="C27" i="1"/>
  <c r="D67" i="1" l="1"/>
  <c r="D62" i="1"/>
  <c r="D59" i="1"/>
  <c r="G21" i="1"/>
  <c r="H21" i="1"/>
  <c r="I21" i="1"/>
  <c r="E21" i="1"/>
  <c r="C22" i="1"/>
  <c r="D73" i="1" l="1"/>
  <c r="I76" i="1" l="1"/>
  <c r="H76" i="1"/>
  <c r="G76" i="1"/>
  <c r="C76" i="1"/>
  <c r="E27" i="1"/>
  <c r="G27" i="1"/>
  <c r="H27" i="1"/>
  <c r="I27" i="1"/>
  <c r="F27" i="1"/>
</calcChain>
</file>

<file path=xl/sharedStrings.xml><?xml version="1.0" encoding="utf-8"?>
<sst xmlns="http://schemas.openxmlformats.org/spreadsheetml/2006/main" count="142" uniqueCount="140">
  <si>
    <t>Наименование</t>
  </si>
  <si>
    <t>Коды бюджетной классификации</t>
  </si>
  <si>
    <t>Основание для внесения изменений</t>
  </si>
  <si>
    <t>уточнение безвозмездных поступлений, уточнение бюджетной классификации в соответствии с законодательством, ходатайства ГРБС</t>
  </si>
  <si>
    <t>уточнение налоговых и неналоговых доходов, уточнение безвозмездных поступлений, , ходатайства ГРБС</t>
  </si>
  <si>
    <t>уточнение безвозмездных поступлений,  ходатайства ГРБС</t>
  </si>
  <si>
    <t>уточнение налоговых и неналоговых доходов, уточнение безвозмездных поступлений,  ходатайства ГРБС</t>
  </si>
  <si>
    <t>уточнение налоговых и неналоговых доходов, уточнение безвозмездных поступлений, уточнение бюджетной классификации в соответствии с законодательством, ходатайства ГРБС</t>
  </si>
  <si>
    <t>ДОХОДЫ</t>
  </si>
  <si>
    <t>НАЛОГОВЫЕ И НЕНАЛОГОВЫЕ ДОХОДЫ</t>
  </si>
  <si>
    <t>Налог на доходы физических лиц</t>
  </si>
  <si>
    <t>Акцизы на нефтепродукты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</si>
  <si>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</si>
  <si>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</si>
  <si>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</si>
  <si>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</si>
  <si>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1 09 00000 01 0000 110</t>
  </si>
  <si>
    <t>Доходы от использования имущества, находящегося в муниципальной и государственной собственности</t>
  </si>
  <si>
    <t>Платежи при пользовании природными ресурсами</t>
  </si>
  <si>
    <t>Доходы от оказания платных услуги и компенсация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</si>
  <si>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</si>
  <si>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</si>
  <si>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</si>
  <si>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</si>
  <si>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</si>
  <si>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</si>
  <si>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</si>
  <si>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</si>
  <si>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</si>
  <si>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Субвенции бюджетам бюджетной системы Российской Федерации</t>
  </si>
  <si>
    <t>2 02 30000 00 0000 150</t>
  </si>
  <si>
    <t>Иные межбюджетные трансферты</t>
  </si>
  <si>
    <t>2 02 40000 00 0000 150</t>
  </si>
  <si>
    <t>РАСХОДЫ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</si>
  <si>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</si>
  <si>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</si>
  <si>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</si>
  <si>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</si>
  <si>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</si>
  <si>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</si>
  <si>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</si>
  <si>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</si>
  <si>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</si>
  <si>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</si>
  <si>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</si>
  <si>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</si>
  <si>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</si>
  <si>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</si>
  <si>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</si>
  <si>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</si>
  <si>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</si>
  <si>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</si>
  <si>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</si>
  <si>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</si>
  <si>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</si>
  <si>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</si>
  <si>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</si>
  <si>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</si>
  <si>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</si>
  <si>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</si>
  <si>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</si>
  <si>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</si>
  <si>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</si>
  <si>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</si>
  <si>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</si>
  <si>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</si>
  <si>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</si>
  <si>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</si>
  <si>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</si>
  <si>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</si>
  <si>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</si>
  <si>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</si>
  <si>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</si>
  <si>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</si>
  <si>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</si>
  <si>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</si>
  <si>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</si>
  <si>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</si>
  <si>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</si>
  <si>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</si>
  <si>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</si>
  <si>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</si>
  <si>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</si>
  <si>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</si>
  <si>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</si>
  <si>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</si>
  <si>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</si>
  <si>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</si>
  <si>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</si>
  <si>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</si>
  <si>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</si>
  <si>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</si>
  <si>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</si>
  <si>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</si>
  <si>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</si>
  <si>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</si>
  <si>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</si>
  <si>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</si>
  <si>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</si>
  <si>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</si>
  <si>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</si>
  <si>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</si>
  <si>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</si>
  <si>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</si>
  <si>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</si>
  <si>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1006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</si>
  <si>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</si>
  <si>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</si>
  <si>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</si>
  <si>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</si>
  <si>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</si>
  <si>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</si>
  <si>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ИТОГО  расходов:</t>
  </si>
  <si>
    <t>ИСТОЧНИКИ</t>
  </si>
  <si>
    <t>(-) дефицит, (+) профицит</t>
  </si>
  <si>
    <t>ИТОГО источники</t>
  </si>
  <si>
    <t>ИТОГО доходов</t>
  </si>
  <si>
    <t>Решение Думы ЛГО  от 20.12.2020  № 572-НПА (первоначальный), руб.</t>
  </si>
  <si>
    <t>1 06 00000 00 0000 000</t>
  </si>
  <si>
    <t>1 01 00000 00 0000 000</t>
  </si>
  <si>
    <t>1 03 00000 00 0000 000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</si>
  <si>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</si>
  <si>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</si>
  <si>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</si>
  <si>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</si>
  <si>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</si>
  <si>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</si>
  <si>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</si>
  <si>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</si>
  <si>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</si>
  <si>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</si>
  <si>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978 182 580,84</t>
  </si>
  <si>
    <t xml:space="preserve"> Решение Думы ЛГО от 03.02.2023 №  576-НПА (уточненный 1), руб.</t>
  </si>
  <si>
    <t xml:space="preserve"> Решение Думы ЛГО от 12.07.2023 №  662-НПА (уточненный 3), руб.</t>
  </si>
  <si>
    <t>Решение Думы ЛГО от 27.04.2023 №  615-НПА (уточненный 2), руб.</t>
  </si>
  <si>
    <t xml:space="preserve"> Решение Думы ЛГО от 18.08.2023 №  675-НПА (уточненный 4), руб.</t>
  </si>
  <si>
    <t xml:space="preserve"> Решение Думы ЛГО от 31.10.2023 №  10-НПА (уточненный 5), руб.</t>
  </si>
  <si>
    <t xml:space="preserve"> Решение Думы ЛГО от 11.12.2023 №  56-НПА (уточненный 6), руб.</t>
  </si>
  <si>
    <t xml:space="preserve"> Решение Думы ЛГО от 26.12.2023 №  62-НПА (уточненный 7), руб.</t>
  </si>
  <si>
    <t>640 832 000,00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</si>
</sst>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_₽"/>
  </numFmts>
  <fonts count="20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3"/>
      <color theme="1"/>
      <name val="Times New Roman"/>
      <charset val="204"/>
    </font>
    <font>
      <sz val="10"/>
      <color rgb="FF000000"/>
      <name val="Times New Roman"/>
      <charset val="204"/>
    </font>
    <font>
      <sz val="10"/>
      <color theme="1"/>
      <name val="Times New Roman"/>
      <charset val="204"/>
    </font>
    <font>
      <sz val="11"/>
      <name val="Times New Roman Cyr"/>
      <charset val="204"/>
    </font>
    <font>
      <b/>
      <sz val="10"/>
      <color theme="1"/>
      <name val="Times New Roman"/>
      <charset val="204"/>
    </font>
    <font>
      <sz val="10"/>
      <name val="Times New Roman"/>
      <charset val="204"/>
    </font>
    <font>
      <sz val="11"/>
      <color rgb="FF000000"/>
      <name val="Times New Roman"/>
      <charset val="134"/>
    </font>
    <font>
      <b/>
      <sz val="10"/>
      <name val="Times New Roman"/>
      <charset val="204"/>
    </font>
    <font>
      <b/>
      <sz val="10"/>
      <color rgb="FF000000"/>
      <name val="Times New Roman"/>
      <charset val="204"/>
    </font>
    <font>
      <sz val="11"/>
      <color theme="1"/>
      <name val="Calibri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6" fillId="0" borderId="2" xfId="0" applyFont="1" applyBorder="1" applyAlignment="1">
      <alignment vertical="center" wrapText="1" shrinkToFit="1"/>
    </xf>
    <xf numFmtId="0" fontId="6" fillId="0" borderId="3" xfId="0" applyFont="1" applyBorder="1" applyAlignment="1">
      <alignment horizontal="left" vertical="center" wrapText="1" shrinkToFi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/>
    <xf numFmtId="0" fontId="10" fillId="0" borderId="2" xfId="0" applyFont="1" applyBorder="1" applyAlignment="1"/>
    <xf numFmtId="0" fontId="10" fillId="0" borderId="3" xfId="0" applyFont="1" applyBorder="1" applyAlignment="1">
      <alignment horizontal="left"/>
    </xf>
    <xf numFmtId="0" fontId="4" fillId="0" borderId="1" xfId="1" applyFont="1" applyBorder="1" applyAlignment="1">
      <alignment wrapText="1" shrinkToFit="1"/>
    </xf>
    <xf numFmtId="0" fontId="14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 shrinkToFit="1"/>
    </xf>
    <xf numFmtId="49" fontId="16" fillId="0" borderId="1" xfId="0" applyNumberFormat="1" applyFont="1" applyBorder="1" applyAlignment="1">
      <alignment horizontal="center"/>
    </xf>
    <xf numFmtId="165" fontId="17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1" xfId="0" applyFont="1" applyBorder="1" applyAlignment="1">
      <alignment horizontal="left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49" fontId="18" fillId="0" borderId="1" xfId="0" applyNumberFormat="1" applyFont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wrapText="1" shrinkToFit="1"/>
    </xf>
    <xf numFmtId="0" fontId="6" fillId="0" borderId="3" xfId="1" applyFont="1" applyBorder="1" applyAlignment="1">
      <alignment horizontal="left" wrapText="1" shrinkToFit="1"/>
    </xf>
    <xf numFmtId="0" fontId="2" fillId="0" borderId="0" xfId="0" applyFont="1" applyAlignment="1">
      <alignment horizontal="center" wrapText="1"/>
    </xf>
    <xf numFmtId="0" fontId="6" fillId="0" borderId="5" xfId="1" applyFont="1" applyBorder="1" applyAlignment="1">
      <alignment horizontal="left" wrapText="1" shrinkToFit="1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center"/>
    </xf>
    <xf numFmtId="4" fontId="13" fillId="2" borderId="0" xfId="0" applyNumberFormat="1" applyFont="1" applyFill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 wrapText="1"/>
    </xf>
    <xf numFmtId="165" fontId="14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"/>
  <sheetViews>
    <sheetView tabSelected="1" workbookViewId="0">
      <selection activeCell="J79" sqref="J79"/>
    </sheetView>
  </sheetViews>
  <sheetFormatPr defaultColWidth="9" defaultRowHeight="15"/>
  <cols>
    <col min="1" max="1" width="51.5703125" customWidth="1"/>
    <col min="2" max="2" width="26.140625" customWidth="1"/>
    <col min="3" max="3" width="21.42578125" customWidth="1"/>
    <col min="4" max="4" width="18.140625" customWidth="1"/>
    <col min="5" max="5" width="17.7109375" customWidth="1"/>
    <col min="6" max="6" width="16.28515625" customWidth="1"/>
    <col min="7" max="7" width="18.7109375" customWidth="1"/>
    <col min="8" max="8" width="18" customWidth="1"/>
    <col min="9" max="9" width="18.140625" customWidth="1"/>
    <col min="10" max="10" width="20.42578125" customWidth="1"/>
    <col min="11" max="11" width="17.85546875" customWidth="1"/>
  </cols>
  <sheetData>
    <row r="2" spans="1:11" ht="25.5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1">
      <c r="A3" s="41"/>
      <c r="B3" s="41"/>
      <c r="C3" s="41"/>
      <c r="D3" s="41"/>
      <c r="E3" s="41"/>
      <c r="F3" s="41"/>
      <c r="G3" s="41"/>
      <c r="H3" s="41"/>
      <c r="I3" s="41"/>
    </row>
    <row r="5" spans="1:11" ht="90">
      <c r="A5" s="2" t="s">
        <v>0</v>
      </c>
      <c r="B5" s="3" t="s">
        <v>1</v>
      </c>
      <c r="C5" s="4" t="s">
        <v>117</v>
      </c>
      <c r="D5" s="4" t="s">
        <v>132</v>
      </c>
      <c r="E5" s="4" t="s">
        <v>134</v>
      </c>
      <c r="F5" s="4" t="s">
        <v>133</v>
      </c>
      <c r="G5" s="4" t="s">
        <v>135</v>
      </c>
      <c r="H5" s="4" t="s">
        <v>136</v>
      </c>
      <c r="I5" s="4" t="s">
        <v>137</v>
      </c>
      <c r="J5" s="4" t="s">
        <v>138</v>
      </c>
    </row>
    <row r="6" spans="1:11" ht="135" customHeight="1">
      <c r="A6" s="5" t="s">
        <v>2</v>
      </c>
      <c r="B6" s="5"/>
      <c r="C6" s="3"/>
      <c r="D6" s="3" t="s">
        <v>3</v>
      </c>
      <c r="E6" s="3" t="s">
        <v>4</v>
      </c>
      <c r="F6" s="3" t="s">
        <v>5</v>
      </c>
      <c r="G6" s="3" t="s">
        <v>6</v>
      </c>
      <c r="H6" s="3" t="s">
        <v>6</v>
      </c>
      <c r="I6" s="3" t="s">
        <v>7</v>
      </c>
      <c r="J6" s="3" t="s">
        <v>7</v>
      </c>
    </row>
    <row r="7" spans="1:11">
      <c r="A7" s="6" t="s">
        <v>8</v>
      </c>
      <c r="B7" s="7"/>
      <c r="C7" s="4"/>
      <c r="D7" s="4"/>
      <c r="E7" s="4"/>
      <c r="F7" s="4"/>
      <c r="G7" s="8"/>
      <c r="H7" s="8"/>
      <c r="I7" s="8"/>
      <c r="J7" s="54"/>
    </row>
    <row r="8" spans="1:11">
      <c r="A8" s="28" t="s">
        <v>9</v>
      </c>
      <c r="B8" s="10"/>
      <c r="C8" s="32">
        <v>602176000</v>
      </c>
      <c r="D8" s="32">
        <v>602176000</v>
      </c>
      <c r="E8" s="32">
        <v>610326000</v>
      </c>
      <c r="F8" s="32">
        <v>610326000</v>
      </c>
      <c r="G8" s="32">
        <v>610326000</v>
      </c>
      <c r="H8" s="32">
        <v>612426000</v>
      </c>
      <c r="I8" s="32">
        <v>620832000</v>
      </c>
      <c r="J8" s="56" t="s">
        <v>139</v>
      </c>
    </row>
    <row r="9" spans="1:11">
      <c r="A9" s="9" t="s">
        <v>10</v>
      </c>
      <c r="B9" s="10" t="s">
        <v>119</v>
      </c>
      <c r="C9" s="33">
        <v>496509000</v>
      </c>
      <c r="D9" s="33">
        <v>496509000</v>
      </c>
      <c r="E9" s="33">
        <v>496509000</v>
      </c>
      <c r="F9" s="33">
        <v>496509000</v>
      </c>
      <c r="G9" s="33">
        <v>496509000</v>
      </c>
      <c r="H9" s="33">
        <v>496509000</v>
      </c>
      <c r="I9" s="33">
        <v>496509000</v>
      </c>
      <c r="J9" s="57">
        <v>513721000</v>
      </c>
      <c r="K9" s="27"/>
    </row>
    <row r="10" spans="1:11">
      <c r="A10" s="9" t="s">
        <v>11</v>
      </c>
      <c r="B10" s="31" t="s">
        <v>120</v>
      </c>
      <c r="C10" s="33">
        <v>30212000</v>
      </c>
      <c r="D10" s="33">
        <v>30212000</v>
      </c>
      <c r="E10" s="33">
        <v>30212000</v>
      </c>
      <c r="F10" s="33">
        <v>30212000</v>
      </c>
      <c r="G10" s="33">
        <v>30212000</v>
      </c>
      <c r="H10" s="33">
        <v>30212000</v>
      </c>
      <c r="I10" s="33">
        <v>34638000</v>
      </c>
      <c r="J10" s="33">
        <v>34638000</v>
      </c>
      <c r="K10" s="27"/>
    </row>
    <row r="11" spans="1:11">
      <c r="A11" s="9" t="s">
        <v>12</v>
      </c>
      <c r="B11" s="31" t="s">
        <v>121</v>
      </c>
      <c r="C11" s="33">
        <v>17315000</v>
      </c>
      <c r="D11" s="33">
        <v>17315000</v>
      </c>
      <c r="E11" s="33">
        <v>17315000</v>
      </c>
      <c r="F11" s="33">
        <v>17315000</v>
      </c>
      <c r="G11" s="33">
        <v>17315000</v>
      </c>
      <c r="H11" s="33">
        <v>17315000</v>
      </c>
      <c r="I11" s="33">
        <v>17315000</v>
      </c>
      <c r="J11" s="33">
        <v>17315000</v>
      </c>
      <c r="K11" s="27"/>
    </row>
    <row r="12" spans="1:11">
      <c r="A12" s="30" t="s">
        <v>13</v>
      </c>
      <c r="B12" s="22" t="s">
        <v>118</v>
      </c>
      <c r="C12" s="33">
        <v>26452000</v>
      </c>
      <c r="D12" s="33">
        <v>26452000</v>
      </c>
      <c r="E12" s="33">
        <v>26452000</v>
      </c>
      <c r="F12" s="33">
        <v>26452000</v>
      </c>
      <c r="G12" s="33">
        <v>26452000</v>
      </c>
      <c r="H12" s="33">
        <v>26452000</v>
      </c>
      <c r="I12" s="33">
        <v>26452000</v>
      </c>
      <c r="J12" s="33">
        <v>26452000</v>
      </c>
      <c r="K12" s="27"/>
    </row>
    <row r="13" spans="1:11">
      <c r="A13" s="9" t="s">
        <v>14</v>
      </c>
      <c r="B13" s="31" t="s">
        <v>122</v>
      </c>
      <c r="C13" s="33">
        <v>6030000</v>
      </c>
      <c r="D13" s="33">
        <v>6030000</v>
      </c>
      <c r="E13" s="46">
        <v>6030000</v>
      </c>
      <c r="F13" s="46">
        <v>6030000</v>
      </c>
      <c r="G13" s="46">
        <v>6030000</v>
      </c>
      <c r="H13" s="46">
        <v>6030000</v>
      </c>
      <c r="I13" s="46">
        <v>6030000</v>
      </c>
      <c r="J13" s="46">
        <v>6430000</v>
      </c>
      <c r="K13" s="27"/>
    </row>
    <row r="14" spans="1:11" ht="25.5" hidden="1">
      <c r="A14" s="9" t="s">
        <v>15</v>
      </c>
      <c r="B14" s="10" t="s">
        <v>16</v>
      </c>
      <c r="C14" s="21"/>
      <c r="D14" s="21"/>
      <c r="E14" s="21"/>
      <c r="F14" s="21"/>
      <c r="G14" s="21"/>
      <c r="H14" s="52"/>
      <c r="I14" s="52"/>
      <c r="J14" s="55"/>
      <c r="K14" s="27"/>
    </row>
    <row r="15" spans="1:11" ht="25.5">
      <c r="A15" s="9" t="s">
        <v>17</v>
      </c>
      <c r="B15" s="31" t="s">
        <v>123</v>
      </c>
      <c r="C15" s="33">
        <v>17576000</v>
      </c>
      <c r="D15" s="33">
        <v>17576000</v>
      </c>
      <c r="E15" s="33">
        <v>19126000</v>
      </c>
      <c r="F15" s="33">
        <v>19126000</v>
      </c>
      <c r="G15" s="33">
        <v>19126000</v>
      </c>
      <c r="H15" s="33">
        <v>20726000</v>
      </c>
      <c r="I15" s="33">
        <v>22226000</v>
      </c>
      <c r="J15" s="57">
        <v>22226000</v>
      </c>
      <c r="K15" s="27"/>
    </row>
    <row r="16" spans="1:11">
      <c r="A16" s="9" t="s">
        <v>18</v>
      </c>
      <c r="B16" s="31" t="s">
        <v>124</v>
      </c>
      <c r="C16" s="33">
        <v>260000</v>
      </c>
      <c r="D16" s="33">
        <v>260000</v>
      </c>
      <c r="E16" s="33">
        <v>260000</v>
      </c>
      <c r="F16" s="33">
        <v>260000</v>
      </c>
      <c r="G16" s="33">
        <v>260000</v>
      </c>
      <c r="H16" s="33">
        <v>410000</v>
      </c>
      <c r="I16" s="33">
        <v>410000</v>
      </c>
      <c r="J16" s="33">
        <v>410000</v>
      </c>
      <c r="K16" s="27"/>
    </row>
    <row r="17" spans="1:11" ht="25.5">
      <c r="A17" s="9" t="s">
        <v>19</v>
      </c>
      <c r="B17" s="31" t="s">
        <v>125</v>
      </c>
      <c r="C17" s="33">
        <v>422000</v>
      </c>
      <c r="D17" s="33">
        <v>422000</v>
      </c>
      <c r="E17" s="33">
        <v>422000</v>
      </c>
      <c r="F17" s="33">
        <v>422000</v>
      </c>
      <c r="G17" s="33">
        <v>422000</v>
      </c>
      <c r="H17" s="33">
        <v>772000</v>
      </c>
      <c r="I17" s="33">
        <v>772000</v>
      </c>
      <c r="J17" s="57">
        <v>1360000</v>
      </c>
      <c r="K17" s="27"/>
    </row>
    <row r="18" spans="1:11">
      <c r="A18" s="9" t="s">
        <v>20</v>
      </c>
      <c r="B18" s="31" t="s">
        <v>126</v>
      </c>
      <c r="C18" s="33">
        <v>1100000</v>
      </c>
      <c r="D18" s="33">
        <v>1100000</v>
      </c>
      <c r="E18" s="33">
        <v>6700000</v>
      </c>
      <c r="F18" s="33">
        <v>6700000</v>
      </c>
      <c r="G18" s="33">
        <v>6700000</v>
      </c>
      <c r="H18" s="33">
        <v>6700000</v>
      </c>
      <c r="I18" s="46">
        <v>9180000</v>
      </c>
      <c r="J18" s="57">
        <v>10240000</v>
      </c>
      <c r="K18" s="27"/>
    </row>
    <row r="19" spans="1:11">
      <c r="A19" s="9" t="s">
        <v>21</v>
      </c>
      <c r="B19" s="31" t="s">
        <v>127</v>
      </c>
      <c r="C19" s="33">
        <v>4100000</v>
      </c>
      <c r="D19" s="33">
        <v>4100000</v>
      </c>
      <c r="E19" s="33">
        <v>5100000</v>
      </c>
      <c r="F19" s="33">
        <v>5100000</v>
      </c>
      <c r="G19" s="33">
        <v>5100000</v>
      </c>
      <c r="H19" s="33">
        <v>5100000</v>
      </c>
      <c r="I19" s="33">
        <v>5100000</v>
      </c>
      <c r="J19" s="33">
        <v>5100000</v>
      </c>
      <c r="K19" s="27"/>
    </row>
    <row r="20" spans="1:11">
      <c r="A20" s="9" t="s">
        <v>22</v>
      </c>
      <c r="B20" s="31" t="s">
        <v>128</v>
      </c>
      <c r="C20" s="33">
        <v>2200000</v>
      </c>
      <c r="D20" s="33">
        <v>2200000</v>
      </c>
      <c r="E20" s="33">
        <v>2200000</v>
      </c>
      <c r="F20" s="33">
        <v>2200000</v>
      </c>
      <c r="G20" s="33">
        <v>2200000</v>
      </c>
      <c r="H20" s="33">
        <v>2200000</v>
      </c>
      <c r="I20" s="33">
        <v>2200000</v>
      </c>
      <c r="J20" s="57">
        <v>2530000</v>
      </c>
      <c r="K20" s="27"/>
    </row>
    <row r="21" spans="1:11" ht="26.25" customHeight="1">
      <c r="A21" s="11" t="s">
        <v>23</v>
      </c>
      <c r="B21" s="25" t="s">
        <v>129</v>
      </c>
      <c r="C21" s="26">
        <v>986129030.84000003</v>
      </c>
      <c r="D21" s="26" t="s">
        <v>131</v>
      </c>
      <c r="E21" s="26">
        <f>E23+E24+E25+E26</f>
        <v>1113732151.23</v>
      </c>
      <c r="F21" s="26">
        <f>F23+F24+F25+F26</f>
        <v>1169243178.29</v>
      </c>
      <c r="G21" s="26">
        <f t="shared" ref="F21:I21" si="0">G23+G24+G25+G26</f>
        <v>1170984569.3099999</v>
      </c>
      <c r="H21" s="26">
        <f t="shared" si="0"/>
        <v>1179493042.96</v>
      </c>
      <c r="I21" s="26">
        <f t="shared" si="0"/>
        <v>1235922116.0400002</v>
      </c>
      <c r="J21" s="59">
        <v>1238034116.04</v>
      </c>
      <c r="K21" s="27"/>
    </row>
    <row r="22" spans="1:11" ht="38.25">
      <c r="A22" s="11" t="s">
        <v>24</v>
      </c>
      <c r="B22" s="25" t="s">
        <v>130</v>
      </c>
      <c r="C22" s="26">
        <f>SUM(C21)</f>
        <v>986129030.84000003</v>
      </c>
      <c r="D22" s="26">
        <v>978182580.84000003</v>
      </c>
      <c r="E22" s="26">
        <v>1113732151.23</v>
      </c>
      <c r="F22" s="26">
        <v>1169243178.29</v>
      </c>
      <c r="G22" s="48">
        <v>1170984569.3099999</v>
      </c>
      <c r="H22" s="48">
        <v>1179493042.96</v>
      </c>
      <c r="I22" s="48">
        <v>1235922116.04</v>
      </c>
      <c r="J22" s="59">
        <v>1238034116.04</v>
      </c>
    </row>
    <row r="23" spans="1:11" ht="32.25" customHeight="1">
      <c r="A23" s="9" t="s">
        <v>25</v>
      </c>
      <c r="B23" s="10" t="s">
        <v>26</v>
      </c>
      <c r="C23" s="23">
        <v>0</v>
      </c>
      <c r="D23" s="23">
        <v>0</v>
      </c>
      <c r="E23" s="23">
        <v>0</v>
      </c>
      <c r="F23" s="23">
        <v>21230563.25</v>
      </c>
      <c r="G23" s="23">
        <v>21230563.25</v>
      </c>
      <c r="H23" s="23">
        <v>21230563.25</v>
      </c>
      <c r="I23" s="49">
        <v>69516799.329999998</v>
      </c>
      <c r="J23" s="58">
        <v>72128799.329999998</v>
      </c>
    </row>
    <row r="24" spans="1:11" ht="33.75" customHeight="1">
      <c r="A24" s="9" t="s">
        <v>27</v>
      </c>
      <c r="B24" s="10" t="s">
        <v>28</v>
      </c>
      <c r="C24" s="23">
        <v>335291897.83999997</v>
      </c>
      <c r="D24" s="23">
        <v>344291897.83999997</v>
      </c>
      <c r="E24" s="23">
        <v>475793481.23000002</v>
      </c>
      <c r="F24" s="23">
        <v>508793481.23000002</v>
      </c>
      <c r="G24" s="23">
        <v>508320927.04000002</v>
      </c>
      <c r="H24" s="49">
        <v>527087133.5</v>
      </c>
      <c r="I24" s="49">
        <v>527087133.5</v>
      </c>
      <c r="J24" s="58">
        <v>526587133.5</v>
      </c>
    </row>
    <row r="25" spans="1:11" ht="36.75" customHeight="1">
      <c r="A25" s="9" t="s">
        <v>29</v>
      </c>
      <c r="B25" s="10" t="s">
        <v>30</v>
      </c>
      <c r="C25" s="23">
        <v>621704133</v>
      </c>
      <c r="D25" s="23">
        <v>603768258.20000005</v>
      </c>
      <c r="E25" s="23">
        <v>607816245.20000005</v>
      </c>
      <c r="F25" s="23">
        <v>609096709.00999999</v>
      </c>
      <c r="G25" s="49">
        <v>601125157.53999996</v>
      </c>
      <c r="H25" s="49">
        <v>591023866.52999997</v>
      </c>
      <c r="I25" s="49">
        <v>599166703.52999997</v>
      </c>
      <c r="J25" s="58">
        <v>599166703.52999997</v>
      </c>
    </row>
    <row r="26" spans="1:11" ht="30" customHeight="1">
      <c r="A26" s="9" t="s">
        <v>31</v>
      </c>
      <c r="B26" s="10" t="s">
        <v>32</v>
      </c>
      <c r="C26" s="23">
        <v>29133000</v>
      </c>
      <c r="D26" s="23">
        <v>30122424.800000001</v>
      </c>
      <c r="E26" s="23">
        <v>30122424.800000001</v>
      </c>
      <c r="F26" s="23">
        <v>30122424.800000001</v>
      </c>
      <c r="G26" s="23">
        <v>40307921.479999997</v>
      </c>
      <c r="H26" s="23">
        <v>40151479.68</v>
      </c>
      <c r="I26" s="23">
        <v>40151479.68</v>
      </c>
      <c r="J26" s="58">
        <v>40151479.68</v>
      </c>
    </row>
    <row r="27" spans="1:11" ht="23.25" customHeight="1">
      <c r="A27" s="24" t="s">
        <v>116</v>
      </c>
      <c r="B27" s="25"/>
      <c r="C27" s="26">
        <f>C21+C8</f>
        <v>1588305030.8400002</v>
      </c>
      <c r="D27" s="38">
        <v>1580358580.8399999</v>
      </c>
      <c r="E27" s="26">
        <f t="shared" ref="E27:I27" si="1">E21+E8</f>
        <v>1724058151.23</v>
      </c>
      <c r="F27" s="26">
        <f t="shared" si="1"/>
        <v>1779569178.29</v>
      </c>
      <c r="G27" s="26">
        <f t="shared" si="1"/>
        <v>1781310569.3099999</v>
      </c>
      <c r="H27" s="26">
        <f t="shared" si="1"/>
        <v>1791919042.96</v>
      </c>
      <c r="I27" s="26">
        <f t="shared" si="1"/>
        <v>1856754116.0400002</v>
      </c>
      <c r="J27" s="59">
        <v>1878866116.04</v>
      </c>
    </row>
    <row r="28" spans="1:11" ht="21.75" customHeight="1">
      <c r="A28" s="43" t="s">
        <v>33</v>
      </c>
      <c r="B28" s="44"/>
      <c r="C28" s="44"/>
      <c r="D28" s="44"/>
      <c r="E28" s="44"/>
      <c r="F28" s="44"/>
      <c r="G28" s="44"/>
      <c r="H28" s="44"/>
      <c r="I28" s="45"/>
      <c r="J28" s="55"/>
    </row>
    <row r="29" spans="1:11" s="1" customFormat="1" ht="27" customHeight="1">
      <c r="A29" s="12" t="s">
        <v>34</v>
      </c>
      <c r="B29" s="13" t="s">
        <v>35</v>
      </c>
      <c r="C29" s="34">
        <v>138859957</v>
      </c>
      <c r="D29" s="34">
        <v>156134100.81</v>
      </c>
      <c r="E29" s="34">
        <v>163365448.97</v>
      </c>
      <c r="F29" s="37">
        <v>162151521.08000001</v>
      </c>
      <c r="G29" s="50">
        <v>161957081.47999999</v>
      </c>
      <c r="H29" s="50">
        <v>333960078.87</v>
      </c>
      <c r="I29" s="50">
        <v>198805344.46000001</v>
      </c>
      <c r="J29" s="60">
        <v>199932844.46000001</v>
      </c>
    </row>
    <row r="30" spans="1:11" ht="32.25" customHeight="1">
      <c r="A30" s="14" t="s">
        <v>36</v>
      </c>
      <c r="B30" s="15" t="s">
        <v>37</v>
      </c>
      <c r="C30" s="35">
        <v>2181000</v>
      </c>
      <c r="D30" s="35">
        <v>2181000</v>
      </c>
      <c r="E30" s="35">
        <v>2181000</v>
      </c>
      <c r="F30" s="35">
        <v>2181000</v>
      </c>
      <c r="G30" s="35">
        <v>2181000</v>
      </c>
      <c r="H30" s="35">
        <v>2181000</v>
      </c>
      <c r="I30" s="35">
        <v>2381000</v>
      </c>
      <c r="J30" s="61">
        <v>2590160.7200000002</v>
      </c>
    </row>
    <row r="31" spans="1:11" ht="40.5" customHeight="1">
      <c r="A31" s="14" t="s">
        <v>38</v>
      </c>
      <c r="B31" s="15" t="s">
        <v>39</v>
      </c>
      <c r="C31" s="35">
        <v>6892000</v>
      </c>
      <c r="D31" s="35">
        <v>6892000</v>
      </c>
      <c r="E31" s="35">
        <v>6892000</v>
      </c>
      <c r="F31" s="36">
        <v>8499622.5199999996</v>
      </c>
      <c r="G31" s="36">
        <v>8499622.5199999996</v>
      </c>
      <c r="H31" s="36">
        <v>8499622.5199999996</v>
      </c>
      <c r="I31" s="36">
        <v>9594622.5199999996</v>
      </c>
      <c r="J31" s="61">
        <v>9594622.5199999996</v>
      </c>
    </row>
    <row r="32" spans="1:11" ht="39.75" customHeight="1">
      <c r="A32" s="14" t="s">
        <v>40</v>
      </c>
      <c r="B32" s="15" t="s">
        <v>41</v>
      </c>
      <c r="C32" s="35">
        <v>50440000</v>
      </c>
      <c r="D32" s="35">
        <v>50440000</v>
      </c>
      <c r="E32" s="35">
        <v>50440000</v>
      </c>
      <c r="F32" s="35">
        <v>50440000</v>
      </c>
      <c r="G32" s="35">
        <v>50440000</v>
      </c>
      <c r="H32" s="35">
        <v>50440000</v>
      </c>
      <c r="I32" s="35">
        <v>50240000</v>
      </c>
      <c r="J32" s="61">
        <v>51887563.520000003</v>
      </c>
    </row>
    <row r="33" spans="1:10" ht="24.75" customHeight="1">
      <c r="A33" s="14" t="s">
        <v>42</v>
      </c>
      <c r="B33" s="15" t="s">
        <v>43</v>
      </c>
      <c r="C33" s="35">
        <v>7968</v>
      </c>
      <c r="D33" s="35">
        <v>7968</v>
      </c>
      <c r="E33" s="35">
        <v>7968</v>
      </c>
      <c r="F33" s="35">
        <v>7968</v>
      </c>
      <c r="G33" s="35">
        <v>7968</v>
      </c>
      <c r="H33" s="35">
        <v>7968</v>
      </c>
      <c r="I33" s="35">
        <v>7968</v>
      </c>
      <c r="J33" s="35">
        <v>7968</v>
      </c>
    </row>
    <row r="34" spans="1:10" ht="40.5" customHeight="1">
      <c r="A34" s="14" t="s">
        <v>44</v>
      </c>
      <c r="B34" s="15" t="s">
        <v>45</v>
      </c>
      <c r="C34" s="35">
        <v>11860000</v>
      </c>
      <c r="D34" s="35">
        <v>11860000</v>
      </c>
      <c r="E34" s="35">
        <v>11860000</v>
      </c>
      <c r="F34" s="35">
        <v>11860000</v>
      </c>
      <c r="G34" s="35">
        <v>11860000</v>
      </c>
      <c r="H34" s="35">
        <v>11860000</v>
      </c>
      <c r="I34" s="35">
        <v>10710000</v>
      </c>
      <c r="J34" s="61">
        <v>10906348.890000001</v>
      </c>
    </row>
    <row r="35" spans="1:10" ht="22.5" customHeight="1">
      <c r="A35" s="16" t="s">
        <v>46</v>
      </c>
      <c r="B35" s="15" t="s">
        <v>47</v>
      </c>
      <c r="C35" s="35">
        <v>0</v>
      </c>
      <c r="D35" s="35">
        <v>2184000</v>
      </c>
      <c r="E35" s="35">
        <v>2184000</v>
      </c>
      <c r="F35" s="36">
        <v>4000000</v>
      </c>
      <c r="G35" s="36">
        <v>4000000</v>
      </c>
      <c r="H35" s="36">
        <v>4000000</v>
      </c>
      <c r="I35" s="36">
        <v>4000000</v>
      </c>
      <c r="J35" s="36">
        <v>4000000</v>
      </c>
    </row>
    <row r="36" spans="1:10" ht="22.5" customHeight="1">
      <c r="A36" s="14" t="s">
        <v>48</v>
      </c>
      <c r="B36" s="15" t="s">
        <v>49</v>
      </c>
      <c r="C36" s="35">
        <v>5810000</v>
      </c>
      <c r="D36" s="35">
        <v>5413325.1699999999</v>
      </c>
      <c r="E36" s="35">
        <v>16894673.329999998</v>
      </c>
      <c r="F36" s="36">
        <v>13760118.83</v>
      </c>
      <c r="G36" s="36">
        <v>13448117.23</v>
      </c>
      <c r="H36" s="36">
        <v>12237332.83</v>
      </c>
      <c r="I36" s="36">
        <v>14033615.24</v>
      </c>
      <c r="J36" s="61">
        <v>12609115.24</v>
      </c>
    </row>
    <row r="37" spans="1:10" ht="28.5" customHeight="1">
      <c r="A37" s="14" t="s">
        <v>50</v>
      </c>
      <c r="B37" s="15" t="s">
        <v>51</v>
      </c>
      <c r="C37" s="35">
        <v>61668989</v>
      </c>
      <c r="D37" s="35">
        <v>77155807.640000001</v>
      </c>
      <c r="E37" s="35">
        <v>72905807.640000001</v>
      </c>
      <c r="F37" s="35">
        <v>71402811.730000004</v>
      </c>
      <c r="G37" s="35">
        <v>71520373.730000004</v>
      </c>
      <c r="H37" s="35">
        <v>101436153.73</v>
      </c>
      <c r="I37" s="35">
        <v>107838138.7</v>
      </c>
      <c r="J37" s="61">
        <v>108337065.56999999</v>
      </c>
    </row>
    <row r="38" spans="1:10" s="1" customFormat="1" ht="22.5" customHeight="1">
      <c r="A38" s="12" t="s">
        <v>52</v>
      </c>
      <c r="B38" s="13" t="s">
        <v>53</v>
      </c>
      <c r="C38" s="34">
        <v>300000</v>
      </c>
      <c r="D38" s="34">
        <v>300000</v>
      </c>
      <c r="E38" s="34">
        <v>523580</v>
      </c>
      <c r="F38" s="34">
        <v>523580</v>
      </c>
      <c r="G38" s="34">
        <v>523580</v>
      </c>
      <c r="H38" s="34">
        <v>523580</v>
      </c>
      <c r="I38" s="34">
        <v>523580</v>
      </c>
      <c r="J38" s="34">
        <v>523580</v>
      </c>
    </row>
    <row r="39" spans="1:10" ht="20.25" customHeight="1">
      <c r="A39" s="14" t="s">
        <v>54</v>
      </c>
      <c r="B39" s="15" t="s">
        <v>55</v>
      </c>
      <c r="C39" s="35">
        <v>0</v>
      </c>
      <c r="D39" s="35">
        <v>0</v>
      </c>
      <c r="E39" s="35">
        <v>223580</v>
      </c>
      <c r="F39" s="35">
        <v>223580</v>
      </c>
      <c r="G39" s="35">
        <v>223580</v>
      </c>
      <c r="H39" s="35">
        <v>223580</v>
      </c>
      <c r="I39" s="35">
        <v>223580</v>
      </c>
      <c r="J39" s="35">
        <v>223580</v>
      </c>
    </row>
    <row r="40" spans="1:10" ht="21.75" customHeight="1">
      <c r="A40" s="14" t="s">
        <v>56</v>
      </c>
      <c r="B40" s="15" t="s">
        <v>57</v>
      </c>
      <c r="C40" s="35">
        <v>300000</v>
      </c>
      <c r="D40" s="35">
        <v>300000</v>
      </c>
      <c r="E40" s="35">
        <v>300000</v>
      </c>
      <c r="F40" s="35">
        <v>300000</v>
      </c>
      <c r="G40" s="35">
        <v>300000</v>
      </c>
      <c r="H40" s="35">
        <v>300000</v>
      </c>
      <c r="I40" s="35">
        <v>300000</v>
      </c>
      <c r="J40" s="35">
        <v>300000</v>
      </c>
    </row>
    <row r="41" spans="1:10" s="1" customFormat="1" ht="32.25" customHeight="1">
      <c r="A41" s="12" t="s">
        <v>58</v>
      </c>
      <c r="B41" s="13" t="s">
        <v>59</v>
      </c>
      <c r="C41" s="34">
        <v>1420000</v>
      </c>
      <c r="D41" s="34">
        <v>1420000</v>
      </c>
      <c r="E41" s="34">
        <v>1420000</v>
      </c>
      <c r="F41" s="34">
        <v>2220000</v>
      </c>
      <c r="G41" s="34">
        <v>2220000</v>
      </c>
      <c r="H41" s="34">
        <v>2257100</v>
      </c>
      <c r="I41" s="34">
        <v>3055977.59</v>
      </c>
      <c r="J41" s="60">
        <v>4480477.59</v>
      </c>
    </row>
    <row r="42" spans="1:10" ht="38.25" customHeight="1">
      <c r="A42" s="14" t="s">
        <v>60</v>
      </c>
      <c r="B42" s="15" t="s">
        <v>61</v>
      </c>
      <c r="C42" s="35">
        <v>1420000</v>
      </c>
      <c r="D42" s="35">
        <v>1420000</v>
      </c>
      <c r="E42" s="35">
        <v>1420000</v>
      </c>
      <c r="F42" s="35">
        <v>2220000</v>
      </c>
      <c r="G42" s="35">
        <v>2220000</v>
      </c>
      <c r="H42" s="35">
        <v>2257100</v>
      </c>
      <c r="I42" s="35">
        <v>3055977.59</v>
      </c>
      <c r="J42" s="61">
        <v>4480477.59</v>
      </c>
    </row>
    <row r="43" spans="1:10" s="1" customFormat="1" ht="20.25" customHeight="1">
      <c r="A43" s="12" t="s">
        <v>62</v>
      </c>
      <c r="B43" s="13" t="s">
        <v>63</v>
      </c>
      <c r="C43" s="34">
        <v>208793059.41</v>
      </c>
      <c r="D43" s="34">
        <v>218458059.41</v>
      </c>
      <c r="E43" s="34">
        <v>218458059.41</v>
      </c>
      <c r="F43" s="34">
        <v>241458059.41</v>
      </c>
      <c r="G43" s="34">
        <v>242451659.41</v>
      </c>
      <c r="H43" s="53">
        <v>232551659.41</v>
      </c>
      <c r="I43" s="34">
        <v>237056859.41</v>
      </c>
      <c r="J43" s="60">
        <v>236556859.41</v>
      </c>
    </row>
    <row r="44" spans="1:10" ht="37.5" customHeight="1">
      <c r="A44" s="14" t="s">
        <v>64</v>
      </c>
      <c r="B44" s="15" t="s">
        <v>65</v>
      </c>
      <c r="C44" s="35">
        <v>2227672.33</v>
      </c>
      <c r="D44" s="35">
        <v>2227672.33</v>
      </c>
      <c r="E44" s="35">
        <v>2227672.33</v>
      </c>
      <c r="F44" s="35">
        <v>2227672.33</v>
      </c>
      <c r="G44" s="35">
        <v>2227672.33</v>
      </c>
      <c r="H44" s="35">
        <v>2227672.33</v>
      </c>
      <c r="I44" s="35">
        <v>2227672.33</v>
      </c>
      <c r="J44" s="35">
        <v>2227672.33</v>
      </c>
    </row>
    <row r="45" spans="1:10" ht="24.75" customHeight="1">
      <c r="A45" s="14" t="s">
        <v>66</v>
      </c>
      <c r="B45" s="15" t="s">
        <v>67</v>
      </c>
      <c r="C45" s="35">
        <v>205212000</v>
      </c>
      <c r="D45" s="35">
        <v>214462000</v>
      </c>
      <c r="E45" s="35">
        <v>214462000</v>
      </c>
      <c r="F45" s="35">
        <v>237462000</v>
      </c>
      <c r="G45" s="35">
        <v>238455600</v>
      </c>
      <c r="H45" s="35">
        <v>228455600</v>
      </c>
      <c r="I45" s="35">
        <v>232960800</v>
      </c>
      <c r="J45" s="61">
        <v>232960800</v>
      </c>
    </row>
    <row r="46" spans="1:10" ht="27" customHeight="1">
      <c r="A46" s="14" t="s">
        <v>68</v>
      </c>
      <c r="B46" s="15" t="s">
        <v>69</v>
      </c>
      <c r="C46" s="35">
        <v>1353387.08</v>
      </c>
      <c r="D46" s="35">
        <v>1768387.08</v>
      </c>
      <c r="E46" s="35">
        <v>1768387.08</v>
      </c>
      <c r="F46" s="35">
        <v>1768387.08</v>
      </c>
      <c r="G46" s="35">
        <v>1768387.08</v>
      </c>
      <c r="H46" s="35">
        <v>1868387.08</v>
      </c>
      <c r="I46" s="35">
        <v>1868387.08</v>
      </c>
      <c r="J46" s="61">
        <v>1368387.08</v>
      </c>
    </row>
    <row r="47" spans="1:10" s="1" customFormat="1" ht="20.25" customHeight="1">
      <c r="A47" s="12" t="s">
        <v>70</v>
      </c>
      <c r="B47" s="13" t="s">
        <v>71</v>
      </c>
      <c r="C47" s="34">
        <v>177545974.75999999</v>
      </c>
      <c r="D47" s="34">
        <f>D48+D49+D50+D51</f>
        <v>193446330.38</v>
      </c>
      <c r="E47" s="34">
        <v>333941922.13999999</v>
      </c>
      <c r="F47" s="37">
        <v>335172485.38999999</v>
      </c>
      <c r="G47" s="37">
        <v>344364399.60000002</v>
      </c>
      <c r="H47" s="37">
        <v>333960078.87</v>
      </c>
      <c r="I47" s="37">
        <v>337129878.87</v>
      </c>
      <c r="J47" s="60">
        <v>337629878.87</v>
      </c>
    </row>
    <row r="48" spans="1:10" ht="26.25" customHeight="1">
      <c r="A48" s="14" t="s">
        <v>72</v>
      </c>
      <c r="B48" s="15" t="s">
        <v>73</v>
      </c>
      <c r="C48" s="35">
        <v>3050000</v>
      </c>
      <c r="D48" s="35">
        <v>3157573</v>
      </c>
      <c r="E48" s="35">
        <v>13231527.32</v>
      </c>
      <c r="F48" s="35">
        <v>13231527.32</v>
      </c>
      <c r="G48" s="35">
        <v>13231527.32</v>
      </c>
      <c r="H48" s="35">
        <v>13231527.32</v>
      </c>
      <c r="I48" s="35">
        <v>13231527.32</v>
      </c>
      <c r="J48" s="35">
        <v>13231527.32</v>
      </c>
    </row>
    <row r="49" spans="1:10" ht="26.25" customHeight="1">
      <c r="A49" s="14" t="s">
        <v>74</v>
      </c>
      <c r="B49" s="15" t="s">
        <v>75</v>
      </c>
      <c r="C49" s="35">
        <v>113009301.8</v>
      </c>
      <c r="D49" s="35">
        <v>117232259.63</v>
      </c>
      <c r="E49" s="35">
        <v>247653897.06999999</v>
      </c>
      <c r="F49" s="36">
        <v>247653897.06999999</v>
      </c>
      <c r="G49" s="36">
        <v>247653897.06999999</v>
      </c>
      <c r="H49" s="36">
        <v>233619576.34</v>
      </c>
      <c r="I49" s="36">
        <v>233619576.34</v>
      </c>
      <c r="J49" s="61">
        <v>233619576.34</v>
      </c>
    </row>
    <row r="50" spans="1:10" ht="29.25" customHeight="1">
      <c r="A50" s="14" t="s">
        <v>76</v>
      </c>
      <c r="B50" s="15" t="s">
        <v>77</v>
      </c>
      <c r="C50" s="35">
        <v>61485621.009999998</v>
      </c>
      <c r="D50" s="35">
        <v>73055445.799999997</v>
      </c>
      <c r="E50" s="35">
        <v>73055445.799999997</v>
      </c>
      <c r="F50" s="36">
        <v>74286009.049999997</v>
      </c>
      <c r="G50" s="36">
        <v>83477905.730000004</v>
      </c>
      <c r="H50" s="36">
        <v>87107905.730000004</v>
      </c>
      <c r="I50" s="36">
        <v>90277705.730000004</v>
      </c>
      <c r="J50" s="61">
        <v>90777705.730000004</v>
      </c>
    </row>
    <row r="51" spans="1:10" ht="21" customHeight="1">
      <c r="A51" s="14" t="s">
        <v>78</v>
      </c>
      <c r="B51" s="15" t="s">
        <v>79</v>
      </c>
      <c r="C51" s="35">
        <v>1051.95</v>
      </c>
      <c r="D51" s="35">
        <v>1051.95</v>
      </c>
      <c r="E51" s="35">
        <v>1051.95</v>
      </c>
      <c r="F51" s="36">
        <v>1051.95</v>
      </c>
      <c r="G51" s="36">
        <v>1069.48</v>
      </c>
      <c r="H51" s="36">
        <v>1069.48</v>
      </c>
      <c r="I51" s="36">
        <v>1069.48</v>
      </c>
      <c r="J51" s="36">
        <v>1069.48</v>
      </c>
    </row>
    <row r="52" spans="1:10" s="1" customFormat="1" ht="21" customHeight="1">
      <c r="A52" s="12" t="s">
        <v>80</v>
      </c>
      <c r="B52" s="13" t="s">
        <v>81</v>
      </c>
      <c r="C52" s="34">
        <v>899919478.16999996</v>
      </c>
      <c r="D52" s="34">
        <v>905187633.27999997</v>
      </c>
      <c r="E52" s="34">
        <v>909235620.27999997</v>
      </c>
      <c r="F52" s="37">
        <v>939261796.77999997</v>
      </c>
      <c r="G52" s="37">
        <v>931188997.77999997</v>
      </c>
      <c r="H52" s="37">
        <v>933920091.57000005</v>
      </c>
      <c r="I52" s="37">
        <v>978183105.13999999</v>
      </c>
      <c r="J52" s="60">
        <v>978221505.13999999</v>
      </c>
    </row>
    <row r="53" spans="1:10" ht="24" customHeight="1">
      <c r="A53" s="14" t="s">
        <v>82</v>
      </c>
      <c r="B53" s="15" t="s">
        <v>83</v>
      </c>
      <c r="C53" s="35">
        <v>283935546</v>
      </c>
      <c r="D53" s="35">
        <v>289279361</v>
      </c>
      <c r="E53" s="35">
        <v>289279361</v>
      </c>
      <c r="F53" s="36">
        <v>296279361</v>
      </c>
      <c r="G53" s="36">
        <v>281630422</v>
      </c>
      <c r="H53" s="36">
        <v>282530422</v>
      </c>
      <c r="I53" s="36">
        <v>295312328</v>
      </c>
      <c r="J53" s="61">
        <v>295312328</v>
      </c>
    </row>
    <row r="54" spans="1:10" ht="22.5" customHeight="1">
      <c r="A54" s="14" t="s">
        <v>84</v>
      </c>
      <c r="B54" s="15" t="s">
        <v>85</v>
      </c>
      <c r="C54" s="35">
        <v>489091989.87</v>
      </c>
      <c r="D54" s="35">
        <v>486121639.87</v>
      </c>
      <c r="E54" s="35">
        <v>490169626.87</v>
      </c>
      <c r="F54" s="36">
        <v>513169626.87</v>
      </c>
      <c r="G54" s="36">
        <v>519745766.87</v>
      </c>
      <c r="H54" s="36">
        <v>520568391.16000003</v>
      </c>
      <c r="I54" s="36">
        <v>543221939.15999997</v>
      </c>
      <c r="J54" s="61">
        <v>543221939.15999997</v>
      </c>
    </row>
    <row r="55" spans="1:10" ht="21" customHeight="1">
      <c r="A55" s="14" t="s">
        <v>86</v>
      </c>
      <c r="B55" s="15" t="s">
        <v>87</v>
      </c>
      <c r="C55" s="35">
        <v>79914000</v>
      </c>
      <c r="D55" s="35">
        <v>81219000</v>
      </c>
      <c r="E55" s="35">
        <v>81219000</v>
      </c>
      <c r="F55" s="36">
        <v>81219000</v>
      </c>
      <c r="G55" s="36">
        <v>81219000</v>
      </c>
      <c r="H55" s="36">
        <v>81219000</v>
      </c>
      <c r="I55" s="36">
        <v>87506974.109999999</v>
      </c>
      <c r="J55" s="61">
        <v>87506974.109999999</v>
      </c>
    </row>
    <row r="56" spans="1:10" ht="32.25" customHeight="1">
      <c r="A56" s="14" t="s">
        <v>88</v>
      </c>
      <c r="B56" s="15" t="s">
        <v>89</v>
      </c>
      <c r="C56" s="35">
        <v>70000</v>
      </c>
      <c r="D56" s="35">
        <v>70000</v>
      </c>
      <c r="E56" s="35">
        <v>70000</v>
      </c>
      <c r="F56" s="35">
        <v>70000</v>
      </c>
      <c r="G56" s="35">
        <v>70000</v>
      </c>
      <c r="H56" s="35">
        <v>70000</v>
      </c>
      <c r="I56" s="35">
        <v>88500</v>
      </c>
      <c r="J56" s="35">
        <v>88500</v>
      </c>
    </row>
    <row r="57" spans="1:10" ht="24.75" hidden="1" customHeight="1">
      <c r="A57" s="14" t="s">
        <v>90</v>
      </c>
      <c r="B57" s="15" t="s">
        <v>91</v>
      </c>
      <c r="C57" s="35"/>
      <c r="D57" s="35"/>
      <c r="E57" s="35"/>
      <c r="F57" s="29">
        <v>5155203.3899999997</v>
      </c>
      <c r="G57" s="36">
        <v>5155203.3899999997</v>
      </c>
      <c r="H57" s="36">
        <v>5155203.3899999997</v>
      </c>
      <c r="I57" s="36">
        <v>5116531.55</v>
      </c>
      <c r="J57" s="36">
        <v>5116531.55</v>
      </c>
    </row>
    <row r="58" spans="1:10" ht="27.75" customHeight="1">
      <c r="A58" s="14" t="s">
        <v>92</v>
      </c>
      <c r="B58" s="15" t="s">
        <v>93</v>
      </c>
      <c r="C58" s="35">
        <v>46907942.299999997</v>
      </c>
      <c r="D58" s="35">
        <v>48497632.409999996</v>
      </c>
      <c r="E58" s="47">
        <v>48497632.409999996</v>
      </c>
      <c r="F58" s="36">
        <v>48523808.909999996</v>
      </c>
      <c r="G58" s="36">
        <v>48523808.909999996</v>
      </c>
      <c r="H58" s="36">
        <v>49532278.409999996</v>
      </c>
      <c r="I58" s="36">
        <v>52053363.869999997</v>
      </c>
      <c r="J58" s="36">
        <v>52053363.869999997</v>
      </c>
    </row>
    <row r="59" spans="1:10" s="1" customFormat="1" ht="24.75" customHeight="1">
      <c r="A59" s="12" t="s">
        <v>94</v>
      </c>
      <c r="B59" s="13" t="s">
        <v>95</v>
      </c>
      <c r="C59" s="34">
        <v>63952316.420000002</v>
      </c>
      <c r="D59" s="34">
        <f>D60+D61</f>
        <v>64727316.420000002</v>
      </c>
      <c r="E59" s="34">
        <v>64735816.420000002</v>
      </c>
      <c r="F59" s="37">
        <v>64777816.420000002</v>
      </c>
      <c r="G59" s="37">
        <v>64793486.020000003</v>
      </c>
      <c r="H59" s="37">
        <v>66809382.020000003</v>
      </c>
      <c r="I59" s="37">
        <v>67659382.019999996</v>
      </c>
      <c r="J59" s="37">
        <v>67659382.019999996</v>
      </c>
    </row>
    <row r="60" spans="1:10" ht="24.75" customHeight="1">
      <c r="A60" s="14" t="s">
        <v>96</v>
      </c>
      <c r="B60" s="15" t="s">
        <v>97</v>
      </c>
      <c r="C60" s="35">
        <v>42037716.310000002</v>
      </c>
      <c r="D60" s="35">
        <v>42357716.310000002</v>
      </c>
      <c r="E60" s="35">
        <v>42366216.310000002</v>
      </c>
      <c r="F60" s="36">
        <v>42408216.310000002</v>
      </c>
      <c r="G60" s="36">
        <v>42423885.909999996</v>
      </c>
      <c r="H60" s="36">
        <v>42439781.909999996</v>
      </c>
      <c r="I60" s="36">
        <v>41939781.909999996</v>
      </c>
      <c r="J60" s="36">
        <v>41939781.909999996</v>
      </c>
    </row>
    <row r="61" spans="1:10" ht="25.5" customHeight="1">
      <c r="A61" s="14" t="s">
        <v>98</v>
      </c>
      <c r="B61" s="15" t="s">
        <v>99</v>
      </c>
      <c r="C61" s="35">
        <v>21914600.109999999</v>
      </c>
      <c r="D61" s="35">
        <v>22369600.109999999</v>
      </c>
      <c r="E61" s="35">
        <v>22369600.109999999</v>
      </c>
      <c r="F61" s="36">
        <v>22369600.109999999</v>
      </c>
      <c r="G61" s="36">
        <v>22369600.109999999</v>
      </c>
      <c r="H61" s="36">
        <v>24369600.109999999</v>
      </c>
      <c r="I61" s="36">
        <v>25719600.109999999</v>
      </c>
      <c r="J61" s="36">
        <v>25719600.109999999</v>
      </c>
    </row>
    <row r="62" spans="1:10" s="1" customFormat="1" ht="24.75" customHeight="1">
      <c r="A62" s="12" t="s">
        <v>100</v>
      </c>
      <c r="B62" s="13">
        <v>1000</v>
      </c>
      <c r="C62" s="34">
        <v>87121419.849999994</v>
      </c>
      <c r="D62" s="34">
        <f>D63+D64+D65+D66</f>
        <v>87204803.310000002</v>
      </c>
      <c r="E62" s="34">
        <v>89071321.099999994</v>
      </c>
      <c r="F62" s="37">
        <v>90697536.299999997</v>
      </c>
      <c r="G62" s="37">
        <v>90977536.299999997</v>
      </c>
      <c r="H62" s="37">
        <v>81101245.290000007</v>
      </c>
      <c r="I62" s="37">
        <v>83756159.829999998</v>
      </c>
      <c r="J62" s="60">
        <v>83777759.829999998</v>
      </c>
    </row>
    <row r="63" spans="1:10" ht="27" customHeight="1">
      <c r="A63" s="14" t="s">
        <v>101</v>
      </c>
      <c r="B63" s="15">
        <v>1001</v>
      </c>
      <c r="C63" s="35">
        <v>4785000</v>
      </c>
      <c r="D63" s="35">
        <v>4785000</v>
      </c>
      <c r="E63" s="35">
        <v>4785000</v>
      </c>
      <c r="F63" s="35">
        <v>4785000</v>
      </c>
      <c r="G63" s="35">
        <v>4785000</v>
      </c>
      <c r="H63" s="35">
        <v>4785000</v>
      </c>
      <c r="I63" s="35">
        <v>4785000</v>
      </c>
      <c r="J63" s="35">
        <v>4785000</v>
      </c>
    </row>
    <row r="64" spans="1:10" ht="30" customHeight="1">
      <c r="A64" s="14" t="s">
        <v>102</v>
      </c>
      <c r="B64" s="15">
        <v>1003</v>
      </c>
      <c r="C64" s="35">
        <v>13680861.310000001</v>
      </c>
      <c r="D64" s="35">
        <v>13820861.310000001</v>
      </c>
      <c r="E64" s="35">
        <v>14158122</v>
      </c>
      <c r="F64" s="35">
        <v>14553122</v>
      </c>
      <c r="G64" s="35">
        <v>14833122</v>
      </c>
      <c r="H64" s="35">
        <v>15058122</v>
      </c>
      <c r="I64" s="35">
        <v>17975122</v>
      </c>
      <c r="J64" s="61">
        <v>17975122</v>
      </c>
    </row>
    <row r="65" spans="1:10" ht="30.75" customHeight="1">
      <c r="A65" s="14" t="s">
        <v>103</v>
      </c>
      <c r="B65" s="15">
        <v>1004</v>
      </c>
      <c r="C65" s="35">
        <v>68073558.540000007</v>
      </c>
      <c r="D65" s="35">
        <v>68016942</v>
      </c>
      <c r="E65" s="35">
        <v>68016942</v>
      </c>
      <c r="F65" s="35">
        <v>69248157.200000003</v>
      </c>
      <c r="G65" s="35">
        <v>69248157.200000003</v>
      </c>
      <c r="H65" s="35">
        <v>59146866.189999998</v>
      </c>
      <c r="I65" s="35">
        <v>58884780.729999997</v>
      </c>
      <c r="J65" s="61">
        <v>58906380.729999997</v>
      </c>
    </row>
    <row r="66" spans="1:10" ht="23.25" customHeight="1">
      <c r="A66" s="17" t="s">
        <v>104</v>
      </c>
      <c r="B66" s="15" t="s">
        <v>105</v>
      </c>
      <c r="C66" s="35">
        <v>582000</v>
      </c>
      <c r="D66" s="35">
        <v>582000</v>
      </c>
      <c r="E66" s="35">
        <v>2111257.1</v>
      </c>
      <c r="F66" s="35">
        <v>2111257.1</v>
      </c>
      <c r="G66" s="35">
        <v>2111257.1</v>
      </c>
      <c r="H66" s="35">
        <v>2111257.1</v>
      </c>
      <c r="I66" s="35">
        <v>2111257.1</v>
      </c>
      <c r="J66" s="35">
        <v>2111257.1</v>
      </c>
    </row>
    <row r="67" spans="1:10" s="1" customFormat="1" ht="23.25" customHeight="1">
      <c r="A67" s="12" t="s">
        <v>106</v>
      </c>
      <c r="B67" s="13">
        <v>1100</v>
      </c>
      <c r="C67" s="34">
        <v>28667825.23</v>
      </c>
      <c r="D67" s="34">
        <f>D68</f>
        <v>32887825.23</v>
      </c>
      <c r="E67" s="34">
        <v>32887825.23</v>
      </c>
      <c r="F67" s="37">
        <v>32887825.23</v>
      </c>
      <c r="G67" s="37">
        <v>32415271.039999999</v>
      </c>
      <c r="H67" s="37">
        <v>38265271.039999999</v>
      </c>
      <c r="I67" s="37">
        <v>40115271.039999999</v>
      </c>
      <c r="J67" s="37">
        <v>40115271.039999999</v>
      </c>
    </row>
    <row r="68" spans="1:10" ht="24" customHeight="1">
      <c r="A68" s="14" t="s">
        <v>107</v>
      </c>
      <c r="B68" s="15">
        <v>1102</v>
      </c>
      <c r="C68" s="35">
        <v>28667825.23</v>
      </c>
      <c r="D68" s="35">
        <v>32887825.23</v>
      </c>
      <c r="E68" s="35">
        <v>32887825.23</v>
      </c>
      <c r="F68" s="36">
        <v>32887825.23</v>
      </c>
      <c r="G68" s="51">
        <v>32887825.23</v>
      </c>
      <c r="H68" s="51">
        <v>38265271.039999999</v>
      </c>
      <c r="I68" s="36">
        <v>40115271.039999999</v>
      </c>
      <c r="J68" s="36">
        <v>40115271.039999999</v>
      </c>
    </row>
    <row r="69" spans="1:10" s="1" customFormat="1" ht="23.25" customHeight="1">
      <c r="A69" s="12" t="s">
        <v>108</v>
      </c>
      <c r="B69" s="13">
        <v>1200</v>
      </c>
      <c r="C69" s="34">
        <v>3121000</v>
      </c>
      <c r="D69" s="34">
        <v>3121000</v>
      </c>
      <c r="E69" s="34">
        <v>3121000</v>
      </c>
      <c r="F69" s="34">
        <v>3121000</v>
      </c>
      <c r="G69" s="34">
        <v>3121000</v>
      </c>
      <c r="H69" s="34">
        <v>4571000</v>
      </c>
      <c r="I69" s="34">
        <v>4571000</v>
      </c>
      <c r="J69" s="34">
        <v>4571000</v>
      </c>
    </row>
    <row r="70" spans="1:10" ht="22.5" customHeight="1">
      <c r="A70" s="14" t="s">
        <v>109</v>
      </c>
      <c r="B70" s="15">
        <v>1202</v>
      </c>
      <c r="C70" s="35">
        <v>3121000</v>
      </c>
      <c r="D70" s="35">
        <v>3121000</v>
      </c>
      <c r="E70" s="35">
        <v>3121000</v>
      </c>
      <c r="F70" s="35">
        <v>3121000</v>
      </c>
      <c r="G70" s="35">
        <v>3121000</v>
      </c>
      <c r="H70" s="35">
        <v>4571000</v>
      </c>
      <c r="I70" s="35">
        <v>4571000</v>
      </c>
      <c r="J70" s="35">
        <v>4571000</v>
      </c>
    </row>
    <row r="71" spans="1:10" s="1" customFormat="1" ht="32.25" customHeight="1">
      <c r="A71" s="12" t="s">
        <v>110</v>
      </c>
      <c r="B71" s="13">
        <v>1300</v>
      </c>
      <c r="C71" s="34">
        <v>1604000</v>
      </c>
      <c r="D71" s="34">
        <v>1604000</v>
      </c>
      <c r="E71" s="34">
        <v>1604000</v>
      </c>
      <c r="F71" s="34">
        <v>1604000</v>
      </c>
      <c r="G71" s="34">
        <v>1604000</v>
      </c>
      <c r="H71" s="34">
        <v>1604000</v>
      </c>
      <c r="I71" s="37">
        <v>204000</v>
      </c>
      <c r="J71" s="37">
        <v>204000</v>
      </c>
    </row>
    <row r="72" spans="1:10" ht="32.25" customHeight="1">
      <c r="A72" s="14" t="s">
        <v>111</v>
      </c>
      <c r="B72" s="15">
        <v>1301</v>
      </c>
      <c r="C72" s="35">
        <v>1604000</v>
      </c>
      <c r="D72" s="35">
        <v>1604000</v>
      </c>
      <c r="E72" s="35">
        <v>1604000</v>
      </c>
      <c r="F72" s="35">
        <v>1604000</v>
      </c>
      <c r="G72" s="35">
        <v>1604000</v>
      </c>
      <c r="H72" s="35">
        <v>1604000</v>
      </c>
      <c r="I72" s="36">
        <v>204000</v>
      </c>
      <c r="J72" s="36">
        <v>204000</v>
      </c>
    </row>
    <row r="73" spans="1:10" ht="24" customHeight="1">
      <c r="A73" s="18" t="s">
        <v>112</v>
      </c>
      <c r="B73" s="19"/>
      <c r="C73" s="34">
        <v>1611305030.8399999</v>
      </c>
      <c r="D73" s="34">
        <f>D71+D69+D67+D62+D59+D52+D47+D43+D41+D38+D29</f>
        <v>1664491068.8399999</v>
      </c>
      <c r="E73" s="34">
        <v>1818364593.55</v>
      </c>
      <c r="F73" s="37">
        <v>1873875620.6099999</v>
      </c>
      <c r="G73" s="37">
        <v>1875617011.6300001</v>
      </c>
      <c r="H73" s="37">
        <v>1886225485.28</v>
      </c>
      <c r="I73" s="37">
        <v>1951060558.3599999</v>
      </c>
      <c r="J73" s="60">
        <v>1953672558.3599999</v>
      </c>
    </row>
    <row r="74" spans="1:10" ht="24" customHeight="1">
      <c r="A74" s="39" t="s">
        <v>113</v>
      </c>
      <c r="B74" s="42"/>
      <c r="C74" s="42"/>
      <c r="D74" s="42"/>
      <c r="E74" s="42"/>
      <c r="F74" s="42"/>
      <c r="G74" s="42"/>
      <c r="H74" s="42"/>
      <c r="I74" s="40"/>
      <c r="J74" s="60"/>
    </row>
    <row r="75" spans="1:10" ht="24.75" customHeight="1">
      <c r="A75" s="20" t="s">
        <v>114</v>
      </c>
      <c r="B75" s="20"/>
      <c r="C75" s="36">
        <v>-23000000</v>
      </c>
      <c r="D75" s="36">
        <v>-84132488</v>
      </c>
      <c r="E75" s="36">
        <v>-94306442.319999993</v>
      </c>
      <c r="F75" s="36">
        <v>-94306442.319999993</v>
      </c>
      <c r="G75" s="36">
        <v>-94306442.319999993</v>
      </c>
      <c r="H75" s="36">
        <v>-94306442.319999993</v>
      </c>
      <c r="I75" s="36">
        <v>-94306442.319999993</v>
      </c>
      <c r="J75" s="61">
        <v>-74806442.319999993</v>
      </c>
    </row>
    <row r="76" spans="1:10" ht="21.75" customHeight="1">
      <c r="A76" s="39" t="s">
        <v>115</v>
      </c>
      <c r="B76" s="40"/>
      <c r="C76" s="37">
        <f>SUM(C75)</f>
        <v>-23000000</v>
      </c>
      <c r="D76" s="37">
        <f>SUM(D75)</f>
        <v>-84132488</v>
      </c>
      <c r="E76" s="37">
        <f>SUM(E75)</f>
        <v>-94306442.319999993</v>
      </c>
      <c r="F76" s="37">
        <f>SUM(F75)</f>
        <v>-94306442.319999993</v>
      </c>
      <c r="G76" s="37">
        <f t="shared" ref="E76:J76" si="2">SUM(G75)</f>
        <v>-94306442.319999993</v>
      </c>
      <c r="H76" s="37">
        <f t="shared" si="2"/>
        <v>-94306442.319999993</v>
      </c>
      <c r="I76" s="37">
        <f t="shared" si="2"/>
        <v>-94306442.319999993</v>
      </c>
      <c r="J76" s="37">
        <f t="shared" si="2"/>
        <v>-74806442.319999993</v>
      </c>
    </row>
    <row r="78" spans="1:10">
      <c r="C78" s="27"/>
      <c r="D78" s="27"/>
      <c r="E78" s="27"/>
      <c r="F78" s="27"/>
      <c r="G78" s="27"/>
      <c r="H78" s="27"/>
      <c r="I78" s="27"/>
    </row>
    <row r="79" spans="1:10">
      <c r="I79" s="27"/>
    </row>
    <row r="80" spans="1:10">
      <c r="D80" s="27"/>
    </row>
  </sheetData>
  <mergeCells count="4">
    <mergeCell ref="A76:B76"/>
    <mergeCell ref="A2:I3"/>
    <mergeCell ref="A74:I74"/>
    <mergeCell ref="A28:I28"/>
  </mergeCells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Гранже</cp:lastModifiedBy>
  <cp:lastPrinted>2023-03-10T00:22:31Z</cp:lastPrinted>
  <dcterms:created xsi:type="dcterms:W3CDTF">2006-09-16T00:00:00Z</dcterms:created>
  <dcterms:modified xsi:type="dcterms:W3CDTF">2024-04-09T00:46:25Z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7C51A81372814304866FF0B76E11EA58</vt:lpwstr>
  </property>
  <property fmtid="{D5CDD505-2E9C-101B-9397-08002B2CF9AE}" pid="3" name="KSOProductBuildVer">
    <vt:lpwstr>1049-11.2.0.11486</vt:lpwstr>
  </property>
</Properties>
</file>