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22995" windowHeight="1030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 iterateDelta="1E-4"/>
</workbook>
</file>

<file path=xl/calcChain.xml><?xml version="1.0" encoding="utf-8"?>
<calcChain xmlns="http://schemas.openxmlformats.org/spreadsheetml/2006/main">
  <c r="E6" i="1" l="1"/>
  <c r="H22" i="1" l="1"/>
  <c r="E22" i="1"/>
  <c r="H21" i="1"/>
  <c r="E21" i="1"/>
  <c r="H20" i="1"/>
  <c r="E20" i="1"/>
  <c r="E19" i="1"/>
  <c r="G18" i="1"/>
  <c r="H18" i="1" s="1"/>
  <c r="E18" i="1"/>
  <c r="H17" i="1"/>
  <c r="G17" i="1"/>
  <c r="E17" i="1"/>
  <c r="H16" i="1"/>
  <c r="E16" i="1"/>
  <c r="H15" i="1"/>
  <c r="E15" i="1"/>
  <c r="H14" i="1"/>
  <c r="E14" i="1"/>
  <c r="H13" i="1"/>
  <c r="E13" i="1"/>
  <c r="H12" i="1"/>
  <c r="E12" i="1"/>
  <c r="G11" i="1"/>
  <c r="H11" i="1" s="1"/>
  <c r="F11" i="1"/>
  <c r="E11" i="1"/>
  <c r="H10" i="1"/>
  <c r="E10" i="1"/>
  <c r="G30" i="1" l="1"/>
  <c r="F30" i="1"/>
</calcChain>
</file>

<file path=xl/sharedStrings.xml><?xml version="1.0" encoding="utf-8"?>
<sst xmlns="http://schemas.openxmlformats.org/spreadsheetml/2006/main" count="39" uniqueCount="37">
  <si>
    <t>Наименование муниципальной услуги (работы), показателей/ Наименование показателей</t>
  </si>
  <si>
    <t>Объем муниципальной услуги (работы)</t>
  </si>
  <si>
    <t>Объем субсидий на выполнение муниципальных услуг (работ) (руб.)</t>
  </si>
  <si>
    <t>Плановое значение</t>
  </si>
  <si>
    <t xml:space="preserve">Фактическое исполнение </t>
  </si>
  <si>
    <t>% исполнения  Плана</t>
  </si>
  <si>
    <t>Фактическое исполнение</t>
  </si>
  <si>
    <t>МКУ "Управление образования администрации Лесозаводского городского округа"</t>
  </si>
  <si>
    <t>МКУ "Управление культуры, молодежной политики и спорта Лесозаводского городского округа"</t>
  </si>
  <si>
    <t>МБУ "Жилищно-коммунальное хозяйство"</t>
  </si>
  <si>
    <t>МАУ "Лесозаводское телевидение"</t>
  </si>
  <si>
    <t>Подготовка территории города к праздничным мероприятиям( кол-во мероприятий)</t>
  </si>
  <si>
    <t>Содержание ливневой канализации (пог.м)</t>
  </si>
  <si>
    <t>Содержание деревьев и кустарников (кв.м)</t>
  </si>
  <si>
    <t>Содержание городских парков, скверов, площадей (кв.м)</t>
  </si>
  <si>
    <t>Покос травы (кв.м.)</t>
  </si>
  <si>
    <t>Уборка территорий и аналогичная деятельность (кв.м)</t>
  </si>
  <si>
    <t>Библиотечное, библиографическое и информационное обслуживание пользователей библиотек. (количество посещений)</t>
  </si>
  <si>
    <t>Организация и проведение мероприятий (количество мероприятий)</t>
  </si>
  <si>
    <t>Реализация дополнительных предпрофессиональных программ в области искусств (фортепиано), чел.</t>
  </si>
  <si>
    <t>Реализация дополнительных предпрофессиональных программ в области искусств (декоративно-прикладное творчество), чел.</t>
  </si>
  <si>
    <t>Реализация дополнительных предпрофессиональных программ в области искусств (народные инструменты), чел.</t>
  </si>
  <si>
    <t>Реализация дополнительных предпрофессиональных программ в области искусств (хоровое пение), чел.</t>
  </si>
  <si>
    <t>Реализация дополнительных предпрофессиональных программ в области искусств (хореографическое творчество), чел.</t>
  </si>
  <si>
    <t>Обеспечение доступа к объектам спорта , чел.</t>
  </si>
  <si>
    <t>Проведение тестирования выполнение нормативов испытаний (тестов) комплекса ГТО (количество мероприятий)</t>
  </si>
  <si>
    <t>Обеспечение доступа к объектам спорта, здания</t>
  </si>
  <si>
    <t>Пропаганда физической культуры, спорта и здорового образа жизни (количество мероприятий)</t>
  </si>
  <si>
    <t>Организация и проведение физкультурных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ГТО) (количество мероприятий)</t>
  </si>
  <si>
    <t>Проведение занятий физкультурно-спортивной направленности по месту проживания граждан (количество мероприятий)</t>
  </si>
  <si>
    <t>Организация предоставления общедоступного дошкольного образования, чел.</t>
  </si>
  <si>
    <t>руб.</t>
  </si>
  <si>
    <t>Организация предоставления общедоступного и бесплатного начального общего, основного общего, среднего (полного) общего образования, чел.</t>
  </si>
  <si>
    <t xml:space="preserve"> Организация предоставления дополнительного образования, чел</t>
  </si>
  <si>
    <t>Газета Любимый город на берегах "Уссури"</t>
  </si>
  <si>
    <t>Сборник НПА</t>
  </si>
  <si>
    <t>Сведения о выполнении муниципальными бюджетными и автономными учреждениями Лесозаводского городского округа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</si>
</sst>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_-* #,##0.00_-;\-* #,##0.00_-;_-* &quot;-&quot;??_-;_-@_-"/>
    <numFmt numFmtId="166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4" fillId="0" borderId="0" applyFont="0" applyFill="0" applyBorder="0" applyAlignment="0" applyProtection="0"/>
  </cellStyleXfs>
  <cellXfs count="50">
    <xf numFmtId="0" fontId="0" fillId="0" borderId="0" xfId="0"/>
    <xf numFmtId="0" fontId="2" fillId="0" borderId="9" xfId="0" applyFont="1" applyBorder="1" applyAlignment="1">
      <alignment horizontal="center" vertical="top" wrapText="1"/>
    </xf>
    <xf numFmtId="0" fontId="3" fillId="0" borderId="0" xfId="0" applyFont="1"/>
    <xf numFmtId="0" fontId="2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165" fontId="0" fillId="2" borderId="1" xfId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165" fontId="0" fillId="2" borderId="10" xfId="1" applyFon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5" fontId="0" fillId="2" borderId="11" xfId="1" applyFon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3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164" fontId="3" fillId="2" borderId="11" xfId="0" applyNumberFormat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DCBUH\Desktop\&#1060;&#1086;&#1088;&#1084;&#1099;%20&#1087;&#1086;%20&#1073;&#1072;&#1083;&#1072;&#1085;&#1089;&#1091;\&#1050;&#1044;&#1062;\&#1050;&#1044;&#1062;%202023\737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Отчет"/>
    </sheetNames>
    <sheetDataSet>
      <sheetData sheetId="0" refreshError="1">
        <row r="17">
          <cell r="D17">
            <v>27805541.350000001</v>
          </cell>
          <cell r="E17">
            <v>27734871.25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A3" sqref="A3:H4"/>
    </sheetView>
  </sheetViews>
  <sheetFormatPr defaultRowHeight="15" x14ac:dyDescent="0.25"/>
  <cols>
    <col min="1" max="1" width="9.140625" style="2"/>
    <col min="2" max="2" width="43.85546875" style="2" customWidth="1"/>
    <col min="3" max="3" width="17.7109375" style="2" customWidth="1"/>
    <col min="4" max="4" width="14" style="2" customWidth="1"/>
    <col min="5" max="5" width="16.140625" style="2" customWidth="1"/>
    <col min="6" max="6" width="22.28515625" style="2" customWidth="1"/>
    <col min="7" max="7" width="25.140625" style="2" customWidth="1"/>
    <col min="8" max="8" width="16.85546875" style="2" customWidth="1"/>
    <col min="9" max="16384" width="9.140625" style="2"/>
  </cols>
  <sheetData>
    <row r="1" spans="1:8" ht="60" customHeight="1" x14ac:dyDescent="0.25">
      <c r="A1" s="5" t="s">
        <v>36</v>
      </c>
      <c r="B1" s="5"/>
      <c r="C1" s="5"/>
      <c r="D1" s="5"/>
      <c r="E1" s="5"/>
      <c r="F1" s="5"/>
      <c r="G1" s="5"/>
      <c r="H1" s="5"/>
    </row>
    <row r="2" spans="1:8" ht="15" customHeight="1" x14ac:dyDescent="0.25">
      <c r="A2" s="3"/>
      <c r="B2" s="3"/>
      <c r="C2" s="1"/>
      <c r="D2" s="1"/>
      <c r="E2" s="1"/>
      <c r="F2" s="1"/>
      <c r="G2" s="1"/>
      <c r="H2" s="4" t="s">
        <v>31</v>
      </c>
    </row>
    <row r="3" spans="1:8" ht="15.75" customHeight="1" x14ac:dyDescent="0.25">
      <c r="A3" s="43" t="s">
        <v>0</v>
      </c>
      <c r="B3" s="44"/>
      <c r="C3" s="45" t="s">
        <v>1</v>
      </c>
      <c r="D3" s="45"/>
      <c r="E3" s="45"/>
      <c r="F3" s="46" t="s">
        <v>2</v>
      </c>
      <c r="G3" s="46"/>
      <c r="H3" s="46"/>
    </row>
    <row r="4" spans="1:8" ht="31.5" x14ac:dyDescent="0.25">
      <c r="A4" s="47"/>
      <c r="B4" s="48"/>
      <c r="C4" s="49" t="s">
        <v>3</v>
      </c>
      <c r="D4" s="49" t="s">
        <v>4</v>
      </c>
      <c r="E4" s="49" t="s">
        <v>5</v>
      </c>
      <c r="F4" s="49" t="s">
        <v>3</v>
      </c>
      <c r="G4" s="49" t="s">
        <v>6</v>
      </c>
      <c r="H4" s="49" t="s">
        <v>5</v>
      </c>
    </row>
    <row r="5" spans="1:8" x14ac:dyDescent="0.25">
      <c r="A5" s="6" t="s">
        <v>7</v>
      </c>
      <c r="B5" s="7"/>
      <c r="C5" s="7"/>
      <c r="D5" s="7"/>
      <c r="E5" s="7"/>
      <c r="F5" s="7"/>
      <c r="G5" s="7"/>
      <c r="H5" s="8"/>
    </row>
    <row r="6" spans="1:8" ht="32.25" customHeight="1" x14ac:dyDescent="0.25">
      <c r="A6" s="9" t="s">
        <v>30</v>
      </c>
      <c r="B6" s="10"/>
      <c r="C6" s="11">
        <v>1758</v>
      </c>
      <c r="D6" s="11">
        <v>1731</v>
      </c>
      <c r="E6" s="12">
        <f>D6/C6*100</f>
        <v>98.464163822525592</v>
      </c>
      <c r="F6" s="13">
        <v>305484479</v>
      </c>
      <c r="G6" s="13">
        <v>296630805.11000001</v>
      </c>
      <c r="H6" s="13">
        <v>97.1</v>
      </c>
    </row>
    <row r="7" spans="1:8" ht="47.25" customHeight="1" x14ac:dyDescent="0.25">
      <c r="A7" s="9" t="s">
        <v>32</v>
      </c>
      <c r="B7" s="10"/>
      <c r="C7" s="11">
        <v>4932</v>
      </c>
      <c r="D7" s="11">
        <v>4932</v>
      </c>
      <c r="E7" s="11">
        <v>100</v>
      </c>
      <c r="F7" s="13">
        <v>548402513.32999992</v>
      </c>
      <c r="G7" s="13">
        <v>533769951.72000003</v>
      </c>
      <c r="H7" s="13">
        <v>97.3</v>
      </c>
    </row>
    <row r="8" spans="1:8" ht="29.25" customHeight="1" x14ac:dyDescent="0.25">
      <c r="A8" s="9" t="s">
        <v>33</v>
      </c>
      <c r="B8" s="10"/>
      <c r="C8" s="11">
        <v>1417</v>
      </c>
      <c r="D8" s="11">
        <v>1417</v>
      </c>
      <c r="E8" s="11">
        <v>100</v>
      </c>
      <c r="F8" s="13">
        <v>53447261.870000012</v>
      </c>
      <c r="G8" s="13">
        <v>52843134.320000008</v>
      </c>
      <c r="H8" s="13">
        <v>98.9</v>
      </c>
    </row>
    <row r="9" spans="1:8" x14ac:dyDescent="0.25">
      <c r="A9" s="14" t="s">
        <v>8</v>
      </c>
      <c r="B9" s="15"/>
      <c r="C9" s="15"/>
      <c r="D9" s="15"/>
      <c r="E9" s="15"/>
      <c r="F9" s="15"/>
      <c r="G9" s="15"/>
      <c r="H9" s="16"/>
    </row>
    <row r="10" spans="1:8" ht="48" customHeight="1" x14ac:dyDescent="0.25">
      <c r="A10" s="9" t="s">
        <v>17</v>
      </c>
      <c r="B10" s="10"/>
      <c r="C10" s="17">
        <v>135350</v>
      </c>
      <c r="D10" s="17">
        <v>135364</v>
      </c>
      <c r="E10" s="18">
        <f>D10/C10*100</f>
        <v>100.01034355374954</v>
      </c>
      <c r="F10" s="19">
        <v>12986879.539999999</v>
      </c>
      <c r="G10" s="19">
        <v>12986879.539999999</v>
      </c>
      <c r="H10" s="20">
        <f>G10/F10*100</f>
        <v>100</v>
      </c>
    </row>
    <row r="11" spans="1:8" ht="29.25" customHeight="1" x14ac:dyDescent="0.25">
      <c r="A11" s="9" t="s">
        <v>18</v>
      </c>
      <c r="B11" s="10"/>
      <c r="C11" s="18">
        <v>2074</v>
      </c>
      <c r="D11" s="18">
        <v>2638</v>
      </c>
      <c r="E11" s="18">
        <f>D11/C11*100</f>
        <v>127.19382835101254</v>
      </c>
      <c r="F11" s="20">
        <f>[1]Лист1!$D$17</f>
        <v>27805541.350000001</v>
      </c>
      <c r="G11" s="20">
        <f>[1]Лист1!$E$17</f>
        <v>27734871.25</v>
      </c>
      <c r="H11" s="20">
        <f>G11/F11*100</f>
        <v>99.745841668355069</v>
      </c>
    </row>
    <row r="12" spans="1:8" ht="29.25" customHeight="1" x14ac:dyDescent="0.25">
      <c r="A12" s="9" t="s">
        <v>19</v>
      </c>
      <c r="B12" s="10"/>
      <c r="C12" s="21">
        <v>125</v>
      </c>
      <c r="D12" s="21">
        <v>112</v>
      </c>
      <c r="E12" s="20">
        <f>D12/C12*100</f>
        <v>89.600000000000009</v>
      </c>
      <c r="F12" s="22">
        <v>7042187.5</v>
      </c>
      <c r="G12" s="22">
        <v>6536771.1900000004</v>
      </c>
      <c r="H12" s="20">
        <f t="shared" ref="H12:H22" si="0">G12/F12*100</f>
        <v>92.823021113822946</v>
      </c>
    </row>
    <row r="13" spans="1:8" ht="45.75" customHeight="1" x14ac:dyDescent="0.25">
      <c r="A13" s="9" t="s">
        <v>20</v>
      </c>
      <c r="B13" s="10"/>
      <c r="C13" s="21">
        <v>305</v>
      </c>
      <c r="D13" s="21">
        <v>328</v>
      </c>
      <c r="E13" s="20">
        <f t="shared" ref="E13:E22" si="1">D13/C13*100</f>
        <v>107.54098360655738</v>
      </c>
      <c r="F13" s="22">
        <v>17182937.5</v>
      </c>
      <c r="G13" s="22">
        <v>19143401.670000002</v>
      </c>
      <c r="H13" s="20">
        <f t="shared" si="0"/>
        <v>111.40936565706534</v>
      </c>
    </row>
    <row r="14" spans="1:8" ht="43.5" customHeight="1" x14ac:dyDescent="0.25">
      <c r="A14" s="9" t="s">
        <v>21</v>
      </c>
      <c r="B14" s="10"/>
      <c r="C14" s="21">
        <v>55</v>
      </c>
      <c r="D14" s="21">
        <v>66</v>
      </c>
      <c r="E14" s="20">
        <f t="shared" si="1"/>
        <v>120</v>
      </c>
      <c r="F14" s="22">
        <v>3098562.5</v>
      </c>
      <c r="G14" s="22">
        <v>3852025.81</v>
      </c>
      <c r="H14" s="20">
        <f t="shared" si="0"/>
        <v>124.31654388123525</v>
      </c>
    </row>
    <row r="15" spans="1:8" ht="32.25" customHeight="1" x14ac:dyDescent="0.25">
      <c r="A15" s="9" t="s">
        <v>22</v>
      </c>
      <c r="B15" s="10"/>
      <c r="C15" s="21">
        <v>35</v>
      </c>
      <c r="D15" s="21">
        <v>32</v>
      </c>
      <c r="E15" s="20">
        <f t="shared" si="1"/>
        <v>91.428571428571431</v>
      </c>
      <c r="F15" s="22">
        <v>1971812.5</v>
      </c>
      <c r="G15" s="22">
        <v>1867648.79</v>
      </c>
      <c r="H15" s="20">
        <f t="shared" si="0"/>
        <v>94.717362325271807</v>
      </c>
    </row>
    <row r="16" spans="1:8" ht="44.25" customHeight="1" x14ac:dyDescent="0.25">
      <c r="A16" s="9" t="s">
        <v>23</v>
      </c>
      <c r="B16" s="10"/>
      <c r="C16" s="21">
        <v>200</v>
      </c>
      <c r="D16" s="21">
        <v>157</v>
      </c>
      <c r="E16" s="20">
        <f t="shared" si="1"/>
        <v>78.5</v>
      </c>
      <c r="F16" s="22">
        <v>11267500</v>
      </c>
      <c r="G16" s="22">
        <v>9163152.5399999991</v>
      </c>
      <c r="H16" s="20">
        <f t="shared" si="0"/>
        <v>81.323741202573757</v>
      </c>
    </row>
    <row r="17" spans="1:8" ht="43.5" customHeight="1" x14ac:dyDescent="0.25">
      <c r="A17" s="9" t="s">
        <v>25</v>
      </c>
      <c r="B17" s="10"/>
      <c r="C17" s="21">
        <v>44</v>
      </c>
      <c r="D17" s="21">
        <v>57</v>
      </c>
      <c r="E17" s="20">
        <f t="shared" si="1"/>
        <v>129.54545454545453</v>
      </c>
      <c r="F17" s="23">
        <v>1422297.39</v>
      </c>
      <c r="G17" s="23">
        <f>F17</f>
        <v>1422297.39</v>
      </c>
      <c r="H17" s="20">
        <f t="shared" si="0"/>
        <v>100</v>
      </c>
    </row>
    <row r="18" spans="1:8" ht="23.25" customHeight="1" x14ac:dyDescent="0.25">
      <c r="A18" s="9" t="s">
        <v>24</v>
      </c>
      <c r="B18" s="10"/>
      <c r="C18" s="24">
        <v>15000</v>
      </c>
      <c r="D18" s="24">
        <v>43869</v>
      </c>
      <c r="E18" s="20">
        <f t="shared" si="1"/>
        <v>292.45999999999998</v>
      </c>
      <c r="F18" s="25">
        <v>35880015.280000001</v>
      </c>
      <c r="G18" s="25">
        <f>F18</f>
        <v>35880015.280000001</v>
      </c>
      <c r="H18" s="26">
        <f t="shared" si="0"/>
        <v>100</v>
      </c>
    </row>
    <row r="19" spans="1:8" ht="24" customHeight="1" x14ac:dyDescent="0.25">
      <c r="A19" s="9" t="s">
        <v>26</v>
      </c>
      <c r="B19" s="10"/>
      <c r="C19" s="21">
        <v>6</v>
      </c>
      <c r="D19" s="21">
        <v>6</v>
      </c>
      <c r="E19" s="20">
        <f t="shared" si="1"/>
        <v>100</v>
      </c>
      <c r="F19" s="27"/>
      <c r="G19" s="27"/>
      <c r="H19" s="28"/>
    </row>
    <row r="20" spans="1:8" ht="34.5" customHeight="1" x14ac:dyDescent="0.25">
      <c r="A20" s="9" t="s">
        <v>27</v>
      </c>
      <c r="B20" s="10"/>
      <c r="C20" s="21">
        <v>90</v>
      </c>
      <c r="D20" s="21">
        <v>295</v>
      </c>
      <c r="E20" s="20">
        <f t="shared" si="1"/>
        <v>327.77777777777777</v>
      </c>
      <c r="F20" s="23">
        <v>682082.21</v>
      </c>
      <c r="G20" s="23">
        <v>682082.21</v>
      </c>
      <c r="H20" s="20">
        <f t="shared" si="0"/>
        <v>100</v>
      </c>
    </row>
    <row r="21" spans="1:8" ht="77.25" customHeight="1" x14ac:dyDescent="0.25">
      <c r="A21" s="9" t="s">
        <v>28</v>
      </c>
      <c r="B21" s="10"/>
      <c r="C21" s="21">
        <v>4</v>
      </c>
      <c r="D21" s="21">
        <v>4</v>
      </c>
      <c r="E21" s="20">
        <f t="shared" si="1"/>
        <v>100</v>
      </c>
      <c r="F21" s="23">
        <v>89000</v>
      </c>
      <c r="G21" s="23">
        <v>89000</v>
      </c>
      <c r="H21" s="20">
        <f t="shared" si="0"/>
        <v>100</v>
      </c>
    </row>
    <row r="22" spans="1:8" ht="42.75" customHeight="1" x14ac:dyDescent="0.25">
      <c r="A22" s="9" t="s">
        <v>29</v>
      </c>
      <c r="B22" s="10"/>
      <c r="C22" s="21">
        <v>12</v>
      </c>
      <c r="D22" s="21">
        <v>12</v>
      </c>
      <c r="E22" s="20">
        <f t="shared" si="1"/>
        <v>100</v>
      </c>
      <c r="F22" s="23">
        <v>580358.11</v>
      </c>
      <c r="G22" s="23">
        <v>580358.11</v>
      </c>
      <c r="H22" s="20">
        <f t="shared" si="0"/>
        <v>100</v>
      </c>
    </row>
    <row r="23" spans="1:8" x14ac:dyDescent="0.25">
      <c r="A23" s="14" t="s">
        <v>9</v>
      </c>
      <c r="B23" s="15"/>
      <c r="C23" s="15"/>
      <c r="D23" s="15"/>
      <c r="E23" s="15"/>
      <c r="F23" s="15"/>
      <c r="G23" s="15"/>
      <c r="H23" s="16"/>
    </row>
    <row r="24" spans="1:8" ht="18.75" customHeight="1" x14ac:dyDescent="0.25">
      <c r="A24" s="29" t="s">
        <v>16</v>
      </c>
      <c r="B24" s="30"/>
      <c r="C24" s="31">
        <v>30000</v>
      </c>
      <c r="D24" s="31">
        <v>30000</v>
      </c>
      <c r="E24" s="32">
        <v>100</v>
      </c>
      <c r="F24" s="33">
        <v>7099998.5999999996</v>
      </c>
      <c r="G24" s="33">
        <v>6875321.3200000003</v>
      </c>
      <c r="H24" s="34">
        <v>97</v>
      </c>
    </row>
    <row r="25" spans="1:8" x14ac:dyDescent="0.25">
      <c r="A25" s="29" t="s">
        <v>15</v>
      </c>
      <c r="B25" s="30"/>
      <c r="C25" s="31">
        <v>50000</v>
      </c>
      <c r="D25" s="31">
        <v>50000</v>
      </c>
      <c r="E25" s="32">
        <v>100</v>
      </c>
      <c r="F25" s="33">
        <v>11833320</v>
      </c>
      <c r="G25" s="33">
        <v>11833320</v>
      </c>
      <c r="H25" s="34">
        <v>100</v>
      </c>
    </row>
    <row r="26" spans="1:8" x14ac:dyDescent="0.25">
      <c r="A26" s="29" t="s">
        <v>14</v>
      </c>
      <c r="B26" s="30"/>
      <c r="C26" s="31">
        <v>20000</v>
      </c>
      <c r="D26" s="31">
        <v>20000</v>
      </c>
      <c r="E26" s="32">
        <v>100</v>
      </c>
      <c r="F26" s="33">
        <v>4733329.6500000004</v>
      </c>
      <c r="G26" s="33">
        <v>4733329.6500000004</v>
      </c>
      <c r="H26" s="34">
        <v>100</v>
      </c>
    </row>
    <row r="27" spans="1:8" ht="20.25" customHeight="1" x14ac:dyDescent="0.25">
      <c r="A27" s="29" t="s">
        <v>13</v>
      </c>
      <c r="B27" s="30"/>
      <c r="C27" s="31">
        <v>523</v>
      </c>
      <c r="D27" s="31">
        <v>523</v>
      </c>
      <c r="E27" s="32">
        <v>100</v>
      </c>
      <c r="F27" s="33">
        <v>3147915</v>
      </c>
      <c r="G27" s="33">
        <v>3147915</v>
      </c>
      <c r="H27" s="34">
        <v>100</v>
      </c>
    </row>
    <row r="28" spans="1:8" ht="33.75" customHeight="1" x14ac:dyDescent="0.25">
      <c r="A28" s="9" t="s">
        <v>11</v>
      </c>
      <c r="B28" s="10"/>
      <c r="C28" s="31">
        <v>15</v>
      </c>
      <c r="D28" s="31">
        <v>15</v>
      </c>
      <c r="E28" s="32">
        <v>100</v>
      </c>
      <c r="F28" s="33">
        <v>3377000</v>
      </c>
      <c r="G28" s="33">
        <v>3377000</v>
      </c>
      <c r="H28" s="34">
        <v>100</v>
      </c>
    </row>
    <row r="29" spans="1:8" ht="19.5" customHeight="1" x14ac:dyDescent="0.25">
      <c r="A29" s="29" t="s">
        <v>12</v>
      </c>
      <c r="B29" s="30"/>
      <c r="C29" s="31">
        <v>5400</v>
      </c>
      <c r="D29" s="31">
        <v>5400</v>
      </c>
      <c r="E29" s="32">
        <v>100</v>
      </c>
      <c r="F29" s="33">
        <v>2804000</v>
      </c>
      <c r="G29" s="33">
        <v>2804000</v>
      </c>
      <c r="H29" s="34">
        <v>100</v>
      </c>
    </row>
    <row r="30" spans="1:8" x14ac:dyDescent="0.25">
      <c r="A30" s="14"/>
      <c r="B30" s="16"/>
      <c r="C30" s="35"/>
      <c r="D30" s="35"/>
      <c r="E30" s="35"/>
      <c r="F30" s="36">
        <f>SUM(F24:F29)</f>
        <v>32995563.25</v>
      </c>
      <c r="G30" s="36">
        <f>SUM(G24:G29)</f>
        <v>32770885.969999999</v>
      </c>
      <c r="H30" s="37"/>
    </row>
    <row r="31" spans="1:8" x14ac:dyDescent="0.25">
      <c r="A31" s="14" t="s">
        <v>10</v>
      </c>
      <c r="B31" s="15"/>
      <c r="C31" s="15"/>
      <c r="D31" s="15"/>
      <c r="E31" s="15"/>
      <c r="F31" s="15"/>
      <c r="G31" s="15"/>
      <c r="H31" s="16"/>
    </row>
    <row r="32" spans="1:8" ht="18" customHeight="1" x14ac:dyDescent="0.25">
      <c r="A32" s="29" t="s">
        <v>34</v>
      </c>
      <c r="B32" s="30"/>
      <c r="C32" s="38">
        <v>1000</v>
      </c>
      <c r="D32" s="38">
        <v>1000</v>
      </c>
      <c r="E32" s="38">
        <v>100</v>
      </c>
      <c r="F32" s="39">
        <v>3871000</v>
      </c>
      <c r="G32" s="39">
        <v>3871000</v>
      </c>
      <c r="H32" s="40">
        <v>100</v>
      </c>
    </row>
    <row r="33" spans="1:8" x14ac:dyDescent="0.25">
      <c r="A33" s="29" t="s">
        <v>35</v>
      </c>
      <c r="B33" s="30"/>
      <c r="C33" s="38">
        <v>40</v>
      </c>
      <c r="D33" s="38">
        <v>40</v>
      </c>
      <c r="E33" s="38">
        <v>100</v>
      </c>
      <c r="F33" s="41"/>
      <c r="G33" s="41"/>
      <c r="H33" s="42"/>
    </row>
  </sheetData>
  <mergeCells count="36">
    <mergeCell ref="A31:H31"/>
    <mergeCell ref="A28:B28"/>
    <mergeCell ref="A29:B29"/>
    <mergeCell ref="A30:B30"/>
    <mergeCell ref="A33:B33"/>
    <mergeCell ref="A32:B32"/>
    <mergeCell ref="A6:B6"/>
    <mergeCell ref="A7:B7"/>
    <mergeCell ref="A8:B8"/>
    <mergeCell ref="F3:H3"/>
    <mergeCell ref="A27:B27"/>
    <mergeCell ref="A10:B10"/>
    <mergeCell ref="A11:B11"/>
    <mergeCell ref="A12:B12"/>
    <mergeCell ref="A17:B17"/>
    <mergeCell ref="A18:B18"/>
    <mergeCell ref="A19:B19"/>
    <mergeCell ref="A20:B20"/>
    <mergeCell ref="A21:B21"/>
    <mergeCell ref="A22:B22"/>
    <mergeCell ref="A1:H1"/>
    <mergeCell ref="A26:B26"/>
    <mergeCell ref="A5:H5"/>
    <mergeCell ref="A9:H9"/>
    <mergeCell ref="A23:H23"/>
    <mergeCell ref="A13:B13"/>
    <mergeCell ref="A14:B14"/>
    <mergeCell ref="A15:B15"/>
    <mergeCell ref="A16:B16"/>
    <mergeCell ref="A24:B24"/>
    <mergeCell ref="A25:B25"/>
    <mergeCell ref="F18:F19"/>
    <mergeCell ref="H18:H19"/>
    <mergeCell ref="G18:G19"/>
    <mergeCell ref="A3:B4"/>
    <mergeCell ref="C3:E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Гранже</dc:creator>
  <cp:lastModifiedBy>Гранже</cp:lastModifiedBy>
  <dcterms:created xsi:type="dcterms:W3CDTF">2023-03-12T23:25:49Z</dcterms:created>
  <dcterms:modified xsi:type="dcterms:W3CDTF">2024-04-08T23:05:35Z</dcterms:modified>
</cp:coreProperties>
</file>