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EF3CA0B-C97C-4F77-B9DD-16516DA323B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без расшифровки (2)" sheetId="5" r:id="rId1"/>
  </sheets>
  <definedNames>
    <definedName name="_xlnm.Print_Area" localSheetId="0">'без расшифровки (2)'!$A$1:$G$25</definedName>
  </definedNames>
  <calcPr calcId="191029"/>
</workbook>
</file>

<file path=xl/calcChain.xml><?xml version="1.0" encoding="utf-8"?>
<calcChain xmlns="http://schemas.openxmlformats.org/spreadsheetml/2006/main">
  <c r="C7" i="5" l="1"/>
  <c r="C24" i="5" s="1"/>
  <c r="G23" i="5" l="1"/>
  <c r="G22" i="5"/>
  <c r="G19" i="5"/>
  <c r="G18" i="5"/>
  <c r="G17" i="5"/>
  <c r="G16" i="5"/>
  <c r="G15" i="5"/>
  <c r="G14" i="5"/>
  <c r="G13" i="5"/>
  <c r="G12" i="5"/>
  <c r="G11" i="5"/>
  <c r="G10" i="5"/>
  <c r="G9" i="5"/>
  <c r="G8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E7" i="5" l="1"/>
  <c r="G7" i="5" s="1"/>
  <c r="D7" i="5"/>
  <c r="D24" i="5" l="1"/>
  <c r="F7" i="5"/>
  <c r="E24" i="5" l="1"/>
  <c r="G24" i="5" l="1"/>
  <c r="F24" i="5"/>
</calcChain>
</file>

<file path=xl/sharedStrings.xml><?xml version="1.0" encoding="utf-8"?>
<sst xmlns="http://schemas.openxmlformats.org/spreadsheetml/2006/main" count="43" uniqueCount="43">
  <si>
    <t>Муниципальная программа "Нет наркотикам" на 2021 - 2027 годы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</si>
  <si>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</si>
  <si>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</si>
  <si>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</si>
  <si>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</si>
  <si>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Муниципальная программа "Развитие культуры на территории Лесозаводского городского округа"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</si>
  <si>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</si>
  <si>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</si>
  <si>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</si>
  <si>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</si>
  <si>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</si>
  <si>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</si>
  <si>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</si>
  <si>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</si>
  <si>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</si>
  <si>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</si>
  <si>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 xml:space="preserve">Код расхода по бюджетной классификации </t>
  </si>
  <si>
    <t xml:space="preserve"> Наименование показателя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</si>
  <si>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</si>
  <si>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</si>
  <si>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</si>
  <si>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</si>
  <si>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</si>
  <si>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</si>
  <si>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</si>
  <si>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</si>
  <si>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</si>
  <si>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1200000000</t>
  </si>
  <si>
    <t>1400000000</t>
  </si>
  <si>
    <t>1500000000</t>
  </si>
  <si>
    <t>1600000000</t>
  </si>
  <si>
    <t>1700000000</t>
  </si>
  <si>
    <t xml:space="preserve">Непрограммные направления деятельности </t>
  </si>
  <si>
    <t>РАСХОДЫ - ВСЕГО</t>
  </si>
  <si>
    <t>1100000000</t>
  </si>
  <si>
    <t>рублей</t>
  </si>
  <si>
    <t>Процент исполнения к уточненному плану, %</t>
  </si>
  <si>
    <t>Фактическое исполнение за 1 квартал 2024 год, руб.</t>
  </si>
  <si>
    <t>Сводная бюджетная роспить по состоянию за 1 квартал 2025 года, руб.</t>
  </si>
  <si>
    <t>Процент исполнения к  фактическому исполнению за 1 квартал 2024 года, %</t>
  </si>
  <si>
    <t>Фактическое исполнение за 1 квартал 2025 года, руб.</t>
  </si>
  <si>
    <t>-</t>
  </si>
  <si>
    <t>Сведения об исполнении бюджета Лесозаводского городского округа по расходов в разрезе муниципальных программ и непрограммных направлений в 1 квартале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</si>
</sst>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64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6" zoomScaleNormal="100" workbookViewId="0">
      <selection activeCell="A5" sqref="A5:A6"/>
    </sheetView>
  </sheetViews>
  <sheetFormatPr defaultRowHeight="45" customHeight="1" x14ac:dyDescent="0.25"/>
  <cols>
    <col min="1" max="1" width="67.85546875" style="1" customWidth="1"/>
    <col min="2" max="2" width="19.85546875" style="4" customWidth="1"/>
    <col min="3" max="3" width="22" style="3" customWidth="1"/>
    <col min="4" max="4" width="21.42578125" style="7" customWidth="1"/>
    <col min="5" max="5" width="25.28515625" customWidth="1"/>
    <col min="6" max="6" width="20.140625" customWidth="1"/>
    <col min="7" max="7" width="20.5703125" customWidth="1"/>
  </cols>
  <sheetData>
    <row r="1" spans="1:9" ht="19.5" customHeight="1" x14ac:dyDescent="0.25">
      <c r="A1" s="9" t="s">
        <v>42</v>
      </c>
      <c r="B1" s="9"/>
      <c r="C1" s="9"/>
      <c r="D1" s="9"/>
      <c r="E1" s="9"/>
      <c r="F1" s="9"/>
      <c r="G1" s="9"/>
      <c r="H1" s="9"/>
    </row>
    <row r="2" spans="1:9" ht="2.25" customHeight="1" x14ac:dyDescent="0.25">
      <c r="A2" s="9"/>
      <c r="B2" s="9"/>
      <c r="C2" s="9"/>
      <c r="D2" s="9"/>
      <c r="E2" s="9"/>
      <c r="F2" s="9"/>
      <c r="G2" s="9"/>
      <c r="H2" s="9"/>
    </row>
    <row r="3" spans="1:9" ht="23.25" customHeight="1" x14ac:dyDescent="0.25">
      <c r="A3" s="9"/>
      <c r="B3" s="9"/>
      <c r="C3" s="9"/>
      <c r="D3" s="9"/>
      <c r="E3" s="9"/>
      <c r="F3" s="9"/>
      <c r="G3" s="9"/>
    </row>
    <row r="4" spans="1:9" ht="18.75" customHeight="1" x14ac:dyDescent="0.25">
      <c r="A4" s="14" t="s">
        <v>35</v>
      </c>
      <c r="B4" s="14"/>
      <c r="C4" s="14"/>
      <c r="D4" s="14"/>
      <c r="E4" s="14"/>
      <c r="F4" s="14"/>
      <c r="G4" s="14"/>
    </row>
    <row r="5" spans="1:9" ht="57" customHeight="1" x14ac:dyDescent="0.25">
      <c r="A5" s="15" t="s">
        <v>17</v>
      </c>
      <c r="B5" s="16" t="s">
        <v>16</v>
      </c>
      <c r="C5" s="17" t="s">
        <v>37</v>
      </c>
      <c r="D5" s="18" t="s">
        <v>38</v>
      </c>
      <c r="E5" s="19" t="s">
        <v>40</v>
      </c>
      <c r="F5" s="20" t="s">
        <v>36</v>
      </c>
      <c r="G5" s="20" t="s">
        <v>39</v>
      </c>
    </row>
    <row r="6" spans="1:9" ht="66.75" customHeight="1" x14ac:dyDescent="0.25">
      <c r="A6" s="15"/>
      <c r="B6" s="21"/>
      <c r="C6" s="17"/>
      <c r="D6" s="18"/>
      <c r="E6" s="19"/>
      <c r="F6" s="20"/>
      <c r="G6" s="20"/>
    </row>
    <row r="7" spans="1:9" ht="36.75" customHeight="1" x14ac:dyDescent="0.25">
      <c r="A7" s="22" t="s">
        <v>1</v>
      </c>
      <c r="B7" s="23"/>
      <c r="C7" s="24">
        <f>C8+C9+C10+C11+C12+C13+C14+C15+C16+C17+C18+C19+C20+C21+C22</f>
        <v>325563423.60000002</v>
      </c>
      <c r="D7" s="25">
        <f>D8+D9+D10+D11+D12+D13+D14+D15+D16+D17+D18+D19+D20+D21+D22</f>
        <v>1761479498.1400001</v>
      </c>
      <c r="E7" s="25">
        <f>E8+E9+E10+E11+E12+E13+E14+E15+E16+E17+E18+E19+E20+E21+E22</f>
        <v>336115435.70000005</v>
      </c>
      <c r="F7" s="24">
        <f>(E7/D7*100)-100</f>
        <v>-80.918572367438017</v>
      </c>
      <c r="G7" s="24">
        <f>(E7/C7*100)</f>
        <v>103.24115405327738</v>
      </c>
    </row>
    <row r="8" spans="1:9" ht="59.25" customHeight="1" x14ac:dyDescent="0.25">
      <c r="A8" s="26" t="s">
        <v>2</v>
      </c>
      <c r="B8" s="27" t="s">
        <v>18</v>
      </c>
      <c r="C8" s="28">
        <v>265419111</v>
      </c>
      <c r="D8" s="31">
        <v>1180764720.3499999</v>
      </c>
      <c r="E8" s="31">
        <v>260077860.47</v>
      </c>
      <c r="F8" s="28">
        <f>(E8/D8*100)</f>
        <v>22.026222158205087</v>
      </c>
      <c r="G8" s="28">
        <f>(E8/C8*100)</f>
        <v>97.987616449367138</v>
      </c>
      <c r="I8" s="2"/>
    </row>
    <row r="9" spans="1:9" ht="52.5" customHeight="1" x14ac:dyDescent="0.25">
      <c r="A9" s="26" t="s">
        <v>3</v>
      </c>
      <c r="B9" s="27" t="s">
        <v>19</v>
      </c>
      <c r="C9" s="28">
        <v>2198453.5699999998</v>
      </c>
      <c r="D9" s="31">
        <v>47361332.200000003</v>
      </c>
      <c r="E9" s="31">
        <v>2664556.8199999998</v>
      </c>
      <c r="F9" s="28">
        <f>(E9/D9*100)</f>
        <v>5.6260174624057555</v>
      </c>
      <c r="G9" s="28">
        <f>(E9/C9*100)</f>
        <v>121.20141431961196</v>
      </c>
    </row>
    <row r="10" spans="1:9" ht="75.75" customHeight="1" x14ac:dyDescent="0.25">
      <c r="A10" s="26" t="s">
        <v>4</v>
      </c>
      <c r="B10" s="27" t="s">
        <v>20</v>
      </c>
      <c r="C10" s="28">
        <v>10839251.359999999</v>
      </c>
      <c r="D10" s="31">
        <v>72906438.030000001</v>
      </c>
      <c r="E10" s="31">
        <v>11818739.51</v>
      </c>
      <c r="F10" s="28">
        <f>(E10/D10*100)</f>
        <v>16.210831072472299</v>
      </c>
      <c r="G10" s="28">
        <f>(E10/C10*100)</f>
        <v>109.03649262729157</v>
      </c>
    </row>
    <row r="11" spans="1:9" ht="52.5" customHeight="1" x14ac:dyDescent="0.25">
      <c r="A11" s="26" t="s">
        <v>5</v>
      </c>
      <c r="B11" s="27" t="s">
        <v>21</v>
      </c>
      <c r="C11" s="28">
        <v>22934013.550000001</v>
      </c>
      <c r="D11" s="31">
        <v>107103935</v>
      </c>
      <c r="E11" s="31">
        <v>23915844.359999999</v>
      </c>
      <c r="F11" s="28">
        <f>(E11/D11*100)</f>
        <v>22.329566472044188</v>
      </c>
      <c r="G11" s="28">
        <f>(E11/C11*100)</f>
        <v>104.28111201669714</v>
      </c>
    </row>
    <row r="12" spans="1:9" ht="61.5" customHeight="1" x14ac:dyDescent="0.25">
      <c r="A12" s="26" t="s">
        <v>6</v>
      </c>
      <c r="B12" s="27" t="s">
        <v>22</v>
      </c>
      <c r="C12" s="28">
        <v>373105.44</v>
      </c>
      <c r="D12" s="31">
        <v>80522541.829999998</v>
      </c>
      <c r="E12" s="31">
        <v>7620731.9699999997</v>
      </c>
      <c r="F12" s="28">
        <f>(E12/D12*100)</f>
        <v>9.4640976263379333</v>
      </c>
      <c r="G12" s="28">
        <f>(E12/C12*100)</f>
        <v>2042.5143010511988</v>
      </c>
    </row>
    <row r="13" spans="1:9" ht="67.5" customHeight="1" x14ac:dyDescent="0.25">
      <c r="A13" s="26" t="s">
        <v>7</v>
      </c>
      <c r="B13" s="27" t="s">
        <v>23</v>
      </c>
      <c r="C13" s="28">
        <v>132240</v>
      </c>
      <c r="D13" s="31">
        <v>6517960</v>
      </c>
      <c r="E13" s="31">
        <v>477997.05</v>
      </c>
      <c r="F13" s="28">
        <f>(E13/D13*100)</f>
        <v>7.3335376406114792</v>
      </c>
      <c r="G13" s="28">
        <f>(E13/C13*100)</f>
        <v>361.46177404718691</v>
      </c>
    </row>
    <row r="14" spans="1:9" ht="45.75" customHeight="1" x14ac:dyDescent="0.25">
      <c r="A14" s="26" t="s">
        <v>8</v>
      </c>
      <c r="B14" s="27" t="s">
        <v>24</v>
      </c>
      <c r="C14" s="28">
        <v>8479054.2899999991</v>
      </c>
      <c r="D14" s="31">
        <v>43765994.420000002</v>
      </c>
      <c r="E14" s="31">
        <v>8218775.8799999999</v>
      </c>
      <c r="F14" s="28">
        <f>(E14/D14*100)</f>
        <v>18.778908120145939</v>
      </c>
      <c r="G14" s="28">
        <f>(E14/C14*100)</f>
        <v>96.930336791132873</v>
      </c>
    </row>
    <row r="15" spans="1:9" ht="59.25" customHeight="1" x14ac:dyDescent="0.25">
      <c r="A15" s="26" t="s">
        <v>9</v>
      </c>
      <c r="B15" s="27" t="s">
        <v>25</v>
      </c>
      <c r="C15" s="28">
        <v>7493732.0499999998</v>
      </c>
      <c r="D15" s="31">
        <v>49335305.140000001</v>
      </c>
      <c r="E15" s="31">
        <v>8782553.1400000006</v>
      </c>
      <c r="F15" s="28">
        <f>(E15/D15*100)</f>
        <v>17.801761061530957</v>
      </c>
      <c r="G15" s="28">
        <f>(E15/C15*100)</f>
        <v>117.19865457425851</v>
      </c>
    </row>
    <row r="16" spans="1:9" ht="50.25" customHeight="1" x14ac:dyDescent="0.25">
      <c r="A16" s="26" t="s">
        <v>10</v>
      </c>
      <c r="B16" s="27" t="s">
        <v>26</v>
      </c>
      <c r="C16" s="28">
        <v>1137652.81</v>
      </c>
      <c r="D16" s="31">
        <v>4475000</v>
      </c>
      <c r="E16" s="31">
        <v>720415.34</v>
      </c>
      <c r="F16" s="28">
        <f>(E16/D16*100)</f>
        <v>16.098666815642456</v>
      </c>
      <c r="G16" s="28">
        <f>(E16/C16*100)</f>
        <v>63.324709759210272</v>
      </c>
    </row>
    <row r="17" spans="1:7" ht="51" customHeight="1" x14ac:dyDescent="0.25">
      <c r="A17" s="26" t="s">
        <v>11</v>
      </c>
      <c r="B17" s="27" t="s">
        <v>34</v>
      </c>
      <c r="C17" s="28">
        <v>104237</v>
      </c>
      <c r="D17" s="31">
        <v>900000</v>
      </c>
      <c r="E17" s="31">
        <v>75909.37</v>
      </c>
      <c r="F17" s="28">
        <f>(E17/D17*100)</f>
        <v>8.434374444444444</v>
      </c>
      <c r="G17" s="28">
        <f>(E17/C17*100)</f>
        <v>72.823824553661368</v>
      </c>
    </row>
    <row r="18" spans="1:7" ht="51.75" customHeight="1" x14ac:dyDescent="0.25">
      <c r="A18" s="26" t="s">
        <v>12</v>
      </c>
      <c r="B18" s="27" t="s">
        <v>27</v>
      </c>
      <c r="C18" s="28">
        <v>6445635.5300000003</v>
      </c>
      <c r="D18" s="31">
        <v>152109500</v>
      </c>
      <c r="E18" s="31">
        <v>11662632.789999999</v>
      </c>
      <c r="F18" s="28">
        <f>(E18/D18*100)</f>
        <v>7.6672612755942255</v>
      </c>
      <c r="G18" s="28">
        <f>(E18/C18*100)</f>
        <v>180.93844642189998</v>
      </c>
    </row>
    <row r="19" spans="1:7" ht="53.25" customHeight="1" x14ac:dyDescent="0.25">
      <c r="A19" s="26" t="s">
        <v>13</v>
      </c>
      <c r="B19" s="27" t="s">
        <v>28</v>
      </c>
      <c r="C19" s="28">
        <v>2200</v>
      </c>
      <c r="D19" s="31">
        <v>70000</v>
      </c>
      <c r="E19" s="31">
        <v>4000</v>
      </c>
      <c r="F19" s="28">
        <f>(E19/D19*100)</f>
        <v>5.7142857142857144</v>
      </c>
      <c r="G19" s="28">
        <f>(E19/C19*100)</f>
        <v>181.81818181818181</v>
      </c>
    </row>
    <row r="20" spans="1:7" ht="75" customHeight="1" x14ac:dyDescent="0.25">
      <c r="A20" s="26" t="s">
        <v>14</v>
      </c>
      <c r="B20" s="27" t="s">
        <v>29</v>
      </c>
      <c r="C20" s="28">
        <v>0</v>
      </c>
      <c r="D20" s="31">
        <v>2031073.19</v>
      </c>
      <c r="E20" s="32">
        <v>0</v>
      </c>
      <c r="F20" s="28">
        <f>(E20/D20*100)</f>
        <v>0</v>
      </c>
      <c r="G20" s="28">
        <v>0</v>
      </c>
    </row>
    <row r="21" spans="1:7" ht="45" customHeight="1" x14ac:dyDescent="0.25">
      <c r="A21" s="26" t="s">
        <v>15</v>
      </c>
      <c r="B21" s="27" t="s">
        <v>30</v>
      </c>
      <c r="C21" s="28">
        <v>0</v>
      </c>
      <c r="D21" s="31">
        <v>13567697.98</v>
      </c>
      <c r="E21" s="31">
        <v>71820</v>
      </c>
      <c r="F21" s="28">
        <f>(E21/D21*100)</f>
        <v>0.52934550950256343</v>
      </c>
      <c r="G21" s="28" t="s">
        <v>41</v>
      </c>
    </row>
    <row r="22" spans="1:7" ht="31.5" customHeight="1" x14ac:dyDescent="0.25">
      <c r="A22" s="26" t="s">
        <v>0</v>
      </c>
      <c r="B22" s="27" t="s">
        <v>31</v>
      </c>
      <c r="C22" s="28">
        <v>4737</v>
      </c>
      <c r="D22" s="31">
        <v>48000</v>
      </c>
      <c r="E22" s="31">
        <v>3599</v>
      </c>
      <c r="F22" s="28">
        <f>(E22/D22*100)</f>
        <v>7.4979166666666668</v>
      </c>
      <c r="G22" s="28">
        <f>(E22/C22*100)</f>
        <v>75.976356343677438</v>
      </c>
    </row>
    <row r="23" spans="1:7" ht="65.25" customHeight="1" x14ac:dyDescent="0.25">
      <c r="A23" s="5" t="s">
        <v>32</v>
      </c>
      <c r="B23" s="30">
        <v>9900000000</v>
      </c>
      <c r="C23" s="6">
        <v>58404942.719999999</v>
      </c>
      <c r="D23" s="29">
        <v>343417512.89999998</v>
      </c>
      <c r="E23" s="29">
        <v>75812229.489999995</v>
      </c>
      <c r="F23" s="6">
        <f>(E23/D23*100)</f>
        <v>22.075819270194245</v>
      </c>
      <c r="G23" s="6">
        <f>(E23/C23*100)</f>
        <v>129.80447537368974</v>
      </c>
    </row>
    <row r="24" spans="1:7" s="13" customFormat="1" ht="36" customHeight="1" x14ac:dyDescent="0.25">
      <c r="A24" s="10" t="s">
        <v>33</v>
      </c>
      <c r="B24" s="11"/>
      <c r="C24" s="6">
        <f>C7+C23</f>
        <v>383968366.32000005</v>
      </c>
      <c r="D24" s="8">
        <f>D7+D23</f>
        <v>2104897011.04</v>
      </c>
      <c r="E24" s="8">
        <f>E7+E23</f>
        <v>411927665.19000006</v>
      </c>
      <c r="F24" s="12">
        <f>(E24/D24*100)</f>
        <v>19.569967700532406</v>
      </c>
      <c r="G24" s="12">
        <f>(E24/C24*100)</f>
        <v>107.28166727326143</v>
      </c>
    </row>
  </sheetData>
  <mergeCells count="11">
    <mergeCell ref="G5:G6"/>
    <mergeCell ref="A1:H1"/>
    <mergeCell ref="A2:H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2025-04-17T00:57:01Z</dcterms:modified>
</cp:coreProperties>
</file>