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43" i="1"/>
  <c r="K21"/>
  <c r="K16"/>
  <c r="K6"/>
  <c r="L6"/>
  <c r="L28" l="1"/>
  <c r="L26"/>
  <c r="L25"/>
  <c r="K25"/>
  <c r="L24"/>
  <c r="K24"/>
  <c r="K23"/>
  <c r="L23"/>
  <c r="K12"/>
  <c r="K17" l="1"/>
  <c r="K7"/>
  <c r="L50" l="1"/>
  <c r="K50"/>
  <c r="L49"/>
  <c r="L48"/>
  <c r="K49"/>
  <c r="K48"/>
  <c r="L47"/>
  <c r="L46"/>
  <c r="K47"/>
  <c r="K46"/>
  <c r="L45"/>
  <c r="L44"/>
  <c r="K45"/>
  <c r="K44"/>
  <c r="L43"/>
  <c r="L42"/>
  <c r="K42"/>
  <c r="L41"/>
  <c r="K41"/>
  <c r="L40"/>
  <c r="K40"/>
  <c r="L39"/>
  <c r="K39"/>
  <c r="L38"/>
  <c r="K38"/>
  <c r="L37"/>
  <c r="K37"/>
  <c r="L36"/>
  <c r="K36"/>
  <c r="L35"/>
  <c r="K35"/>
  <c r="L34"/>
  <c r="K34"/>
  <c r="L33"/>
  <c r="K33"/>
  <c r="L32"/>
  <c r="K32"/>
  <c r="L31"/>
  <c r="K31"/>
  <c r="L30"/>
  <c r="K30"/>
  <c r="L29"/>
  <c r="K29"/>
  <c r="K28"/>
  <c r="K27"/>
  <c r="K26"/>
  <c r="L27"/>
  <c r="K20"/>
  <c r="K19"/>
  <c r="K18"/>
  <c r="K15"/>
  <c r="K14"/>
  <c r="K11"/>
  <c r="K9"/>
  <c r="K8"/>
  <c r="L21"/>
  <c r="L22"/>
  <c r="L20"/>
  <c r="L19"/>
  <c r="L18"/>
  <c r="L15"/>
  <c r="L14"/>
  <c r="L13"/>
  <c r="L11"/>
  <c r="L10"/>
  <c r="L9"/>
  <c r="L8"/>
  <c r="L7"/>
  <c r="L17"/>
</calcChain>
</file>

<file path=xl/sharedStrings.xml><?xml version="1.0" encoding="utf-8"?>
<sst xmlns="http://schemas.openxmlformats.org/spreadsheetml/2006/main" count="92" uniqueCount="92">
  <si>
    <t>Раздел/подраздел</t>
  </si>
  <si>
    <t>Наименование</t>
  </si>
  <si>
    <t xml:space="preserve"> Решение Думы ЛГО от 08.06.2022 №  466-НПА (уточненный 1), руб.</t>
  </si>
  <si>
    <t>Решение Думы ЛГО от 30.06.2022 №  486-НПА (уточненный 2), руб.</t>
  </si>
  <si>
    <t xml:space="preserve"> Решение Думы ЛГО от 28.07.2022 №  487-НПА (уточненный 3), руб.</t>
  </si>
  <si>
    <t xml:space="preserve"> Решение Думы ЛГО от 22.09.2022 №  530-НПА (уточненный 4), руб.</t>
  </si>
  <si>
    <t xml:space="preserve"> Решение Думы ЛГО от 29.11.2022 №  549-НПА (уточненный 5), руб.</t>
  </si>
  <si>
    <t>Процент исполнения к уточненному плану, %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</si>
  <si>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</si>
  <si>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</si>
  <si>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</si>
  <si>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</si>
  <si>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</si>
  <si>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</si>
  <si>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</si>
  <si>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</si>
  <si>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</si>
  <si>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</si>
  <si>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</si>
  <si>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</si>
  <si>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</si>
  <si>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</si>
  <si>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</si>
  <si>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</si>
  <si>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</si>
  <si>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</si>
  <si>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</si>
  <si>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</si>
  <si>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</si>
  <si>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</si>
  <si>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</si>
  <si>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</si>
  <si>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</si>
  <si>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</si>
  <si>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</si>
  <si>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</si>
  <si>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</si>
  <si>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</si>
  <si>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</si>
  <si>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</si>
  <si>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</si>
  <si>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</si>
  <si>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</si>
  <si>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</si>
  <si>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</si>
  <si>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</si>
  <si>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</si>
  <si>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</si>
  <si>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</si>
  <si>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</si>
  <si>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</si>
  <si>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</si>
  <si>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</si>
  <si>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</si>
  <si>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</si>
  <si>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</si>
  <si>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</si>
  <si>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</si>
  <si>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</si>
  <si>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</si>
  <si>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</si>
  <si>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</si>
  <si>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</si>
  <si>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</si>
  <si>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</si>
  <si>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</si>
  <si>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</si>
  <si>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</si>
  <si>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</si>
  <si>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</si>
  <si>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</si>
  <si>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</si>
  <si>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</si>
  <si>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</si>
  <si>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</si>
  <si>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</si>
  <si>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1006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</si>
  <si>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</si>
  <si>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</si>
  <si>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</si>
  <si>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</si>
  <si>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</si>
  <si>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</si>
  <si>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</si>
  <si>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Всего расходов:</t>
  </si>
  <si>
    <t>0408</t>
  </si>
  <si>
    <t>Транспорт</t>
  </si>
  <si>
    <t>Сведения об исполнении бюджета Лесозаводского  городского округа за 12 месяцев 2024 год по расходам в разрезе разделов и подразделов</t>
  </si>
  <si>
    <t>Фактическое исполнение за 12 месяцев 2024 года, руб.</t>
  </si>
  <si>
    <t>Фактическое исполнение за 12 месяцев 2023 год, руб.</t>
  </si>
  <si>
    <t>Процент исполнения к  фактическому исполнению за 12 месяцев 2023 года, %</t>
  </si>
  <si>
    <t>Сводная бюджетная роспись по состоянию за 12 месяцев 2024 года, руб.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</si>
</sst>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6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 Cyr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4" fontId="5" fillId="4" borderId="5">
      <alignment horizontal="right" vertical="top" shrinkToFit="1"/>
    </xf>
    <xf numFmtId="4" fontId="5" fillId="4" borderId="6">
      <alignment horizontal="right" vertical="top" shrinkToFit="1"/>
    </xf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0" xfId="0" applyFont="1"/>
    <xf numFmtId="49" fontId="0" fillId="0" borderId="0" xfId="0" applyNumberFormat="1"/>
    <xf numFmtId="0" fontId="4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0" fillId="2" borderId="0" xfId="0" applyFill="1"/>
    <xf numFmtId="164" fontId="3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0" xfId="0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0" fontId="0" fillId="0" borderId="0" xfId="0" applyFill="1"/>
    <xf numFmtId="4" fontId="3" fillId="0" borderId="5" xfId="1" applyNumberFormat="1" applyFont="1" applyFill="1" applyAlignment="1" applyProtection="1">
      <alignment horizontal="center" vertical="center" shrinkToFit="1"/>
    </xf>
    <xf numFmtId="4" fontId="3" fillId="0" borderId="7" xfId="2" applyNumberFormat="1" applyFont="1" applyFill="1" applyBorder="1" applyAlignment="1" applyProtection="1">
      <alignment horizontal="center" vertical="center" shrinkToFit="1"/>
    </xf>
    <xf numFmtId="0" fontId="4" fillId="0" borderId="1" xfId="0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</cellXfs>
  <cellStyles count="3">
    <cellStyle name="xl27" xfId="2"/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53"/>
  <sheetViews>
    <sheetView tabSelected="1" workbookViewId="0">
      <selection activeCell="L7" sqref="L7"/>
    </sheetView>
  </sheetViews>
  <sheetFormatPr defaultRowHeight="15"/>
  <cols>
    <col min="1" max="1" width="11.42578125" style="9" customWidth="1"/>
    <col min="2" max="2" width="51.5703125" customWidth="1"/>
    <col min="3" max="3" width="24.7109375" style="15" customWidth="1"/>
    <col min="4" max="4" width="25.140625" hidden="1" customWidth="1"/>
    <col min="5" max="5" width="24.140625" hidden="1" customWidth="1"/>
    <col min="6" max="8" width="23.7109375" hidden="1" customWidth="1"/>
    <col min="9" max="9" width="23.7109375" style="27" customWidth="1"/>
    <col min="10" max="10" width="26" customWidth="1"/>
    <col min="11" max="11" width="21.5703125" customWidth="1"/>
    <col min="12" max="12" width="20.85546875" style="27" customWidth="1"/>
  </cols>
  <sheetData>
    <row r="2" spans="1:13" ht="25.5" customHeight="1">
      <c r="A2" s="22" t="s">
        <v>87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5" spans="1:13" ht="75.75" customHeight="1">
      <c r="A5" s="1" t="s">
        <v>0</v>
      </c>
      <c r="B5" s="2" t="s">
        <v>1</v>
      </c>
      <c r="C5" s="3" t="s">
        <v>89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24" t="s">
        <v>91</v>
      </c>
      <c r="J5" s="3" t="s">
        <v>88</v>
      </c>
      <c r="K5" s="3" t="s">
        <v>90</v>
      </c>
      <c r="L5" s="30" t="s">
        <v>7</v>
      </c>
    </row>
    <row r="6" spans="1:13" ht="27" customHeight="1">
      <c r="A6" s="4" t="s">
        <v>8</v>
      </c>
      <c r="B6" s="5" t="s">
        <v>9</v>
      </c>
      <c r="C6" s="16">
        <v>182283731.63999999</v>
      </c>
      <c r="D6" s="11"/>
      <c r="E6" s="11"/>
      <c r="F6" s="12"/>
      <c r="G6" s="13"/>
      <c r="H6" s="13"/>
      <c r="I6" s="28">
        <v>190794730.97</v>
      </c>
      <c r="J6" s="17">
        <v>189428500.09999999</v>
      </c>
      <c r="K6" s="17">
        <f>(J6/C6*100)</f>
        <v>103.91958645772652</v>
      </c>
      <c r="L6" s="31">
        <f>(J6/I6*100)</f>
        <v>99.283926310200457</v>
      </c>
      <c r="M6" s="6"/>
    </row>
    <row r="7" spans="1:13" ht="32.25" customHeight="1">
      <c r="A7" s="4" t="s">
        <v>10</v>
      </c>
      <c r="B7" s="5" t="s">
        <v>11</v>
      </c>
      <c r="C7" s="16">
        <v>2616946.44</v>
      </c>
      <c r="D7" s="11"/>
      <c r="E7" s="11"/>
      <c r="F7" s="11"/>
      <c r="G7" s="11"/>
      <c r="H7" s="11"/>
      <c r="I7" s="28">
        <v>3403630.92</v>
      </c>
      <c r="J7" s="18">
        <v>3403630.92</v>
      </c>
      <c r="K7" s="17">
        <f>(J7/C7*100)</f>
        <v>130.06116090018259</v>
      </c>
      <c r="L7" s="31">
        <f t="shared" ref="L7:L11" si="0">(J7/I7*100)</f>
        <v>100</v>
      </c>
      <c r="M7" s="6"/>
    </row>
    <row r="8" spans="1:13" ht="40.5" customHeight="1">
      <c r="A8" s="4" t="s">
        <v>12</v>
      </c>
      <c r="B8" s="5" t="s">
        <v>13</v>
      </c>
      <c r="C8" s="16">
        <v>9594622.5199999996</v>
      </c>
      <c r="D8" s="11"/>
      <c r="E8" s="11"/>
      <c r="F8" s="12"/>
      <c r="G8" s="12"/>
      <c r="H8" s="12"/>
      <c r="I8" s="28">
        <v>8610000</v>
      </c>
      <c r="J8" s="18">
        <v>8610000</v>
      </c>
      <c r="K8" s="17">
        <f t="shared" ref="K8:K12" si="1">(J8/C8*100)</f>
        <v>89.737766984083507</v>
      </c>
      <c r="L8" s="31">
        <f t="shared" si="0"/>
        <v>100</v>
      </c>
      <c r="M8" s="6"/>
    </row>
    <row r="9" spans="1:13" ht="39.75" customHeight="1">
      <c r="A9" s="4" t="s">
        <v>14</v>
      </c>
      <c r="B9" s="5" t="s">
        <v>15</v>
      </c>
      <c r="C9" s="16">
        <v>50352956.990000002</v>
      </c>
      <c r="D9" s="11"/>
      <c r="E9" s="11"/>
      <c r="F9" s="11"/>
      <c r="G9" s="11"/>
      <c r="H9" s="11"/>
      <c r="I9" s="28">
        <v>64794747.369999997</v>
      </c>
      <c r="J9" s="18">
        <v>64793847.369999997</v>
      </c>
      <c r="K9" s="17">
        <f t="shared" si="1"/>
        <v>128.67932936464473</v>
      </c>
      <c r="L9" s="31">
        <f t="shared" si="0"/>
        <v>99.998610998519894</v>
      </c>
      <c r="M9" s="6"/>
    </row>
    <row r="10" spans="1:13" ht="24.75" customHeight="1">
      <c r="A10" s="4" t="s">
        <v>16</v>
      </c>
      <c r="B10" s="5" t="s">
        <v>17</v>
      </c>
      <c r="C10" s="16">
        <v>7968</v>
      </c>
      <c r="D10" s="11"/>
      <c r="E10" s="11"/>
      <c r="F10" s="11"/>
      <c r="G10" s="11"/>
      <c r="H10" s="11"/>
      <c r="I10" s="28">
        <v>30907</v>
      </c>
      <c r="J10" s="18">
        <v>30907</v>
      </c>
      <c r="K10" s="17">
        <v>0</v>
      </c>
      <c r="L10" s="31">
        <f t="shared" si="0"/>
        <v>100</v>
      </c>
      <c r="M10" s="6"/>
    </row>
    <row r="11" spans="1:13" ht="40.5" customHeight="1">
      <c r="A11" s="4" t="s">
        <v>18</v>
      </c>
      <c r="B11" s="5" t="s">
        <v>19</v>
      </c>
      <c r="C11" s="16">
        <v>10801957.880000001</v>
      </c>
      <c r="D11" s="11"/>
      <c r="E11" s="11"/>
      <c r="F11" s="11"/>
      <c r="G11" s="11"/>
      <c r="H11" s="11"/>
      <c r="I11" s="28">
        <v>13884887.5</v>
      </c>
      <c r="J11" s="18">
        <v>13882706.310000001</v>
      </c>
      <c r="K11" s="17">
        <f t="shared" si="1"/>
        <v>128.52027812202505</v>
      </c>
      <c r="L11" s="31">
        <f t="shared" si="0"/>
        <v>99.984290906210077</v>
      </c>
      <c r="M11" s="6"/>
    </row>
    <row r="12" spans="1:13" ht="22.5" customHeight="1">
      <c r="A12" s="4" t="s">
        <v>20</v>
      </c>
      <c r="B12" s="7" t="s">
        <v>21</v>
      </c>
      <c r="C12" s="16">
        <v>3518468.06</v>
      </c>
      <c r="D12" s="11"/>
      <c r="E12" s="11"/>
      <c r="F12" s="12"/>
      <c r="G12" s="12"/>
      <c r="H12" s="12"/>
      <c r="I12" s="25">
        <v>0</v>
      </c>
      <c r="J12" s="18">
        <v>0</v>
      </c>
      <c r="K12" s="17">
        <f t="shared" si="1"/>
        <v>0</v>
      </c>
      <c r="L12" s="31">
        <v>0</v>
      </c>
      <c r="M12" s="6"/>
    </row>
    <row r="13" spans="1:13" ht="31.5" customHeight="1">
      <c r="A13" s="4" t="s">
        <v>22</v>
      </c>
      <c r="B13" s="5" t="s">
        <v>23</v>
      </c>
      <c r="C13" s="16">
        <v>0</v>
      </c>
      <c r="D13" s="11"/>
      <c r="E13" s="11"/>
      <c r="F13" s="12"/>
      <c r="G13" s="12"/>
      <c r="H13" s="12"/>
      <c r="I13" s="28">
        <v>1247681.3999999999</v>
      </c>
      <c r="J13" s="18">
        <v>0</v>
      </c>
      <c r="K13" s="17">
        <v>0</v>
      </c>
      <c r="L13" s="31">
        <f>(J13/I13*100)</f>
        <v>0</v>
      </c>
      <c r="M13" s="6"/>
    </row>
    <row r="14" spans="1:13" ht="30" customHeight="1">
      <c r="A14" s="4" t="s">
        <v>24</v>
      </c>
      <c r="B14" s="5" t="s">
        <v>25</v>
      </c>
      <c r="C14" s="16">
        <v>105390811.75</v>
      </c>
      <c r="D14" s="11"/>
      <c r="E14" s="11"/>
      <c r="F14" s="11"/>
      <c r="G14" s="11"/>
      <c r="H14" s="11"/>
      <c r="I14" s="28">
        <v>98822876.780000001</v>
      </c>
      <c r="J14" s="18">
        <v>98707408.5</v>
      </c>
      <c r="K14" s="17">
        <f t="shared" ref="K14:K21" si="2">(J14/C14*100)</f>
        <v>93.658457374961813</v>
      </c>
      <c r="L14" s="31">
        <f>(J14/I14*100)</f>
        <v>99.883156325982043</v>
      </c>
      <c r="M14" s="6"/>
    </row>
    <row r="15" spans="1:13" ht="22.5" customHeight="1">
      <c r="A15" s="4" t="s">
        <v>26</v>
      </c>
      <c r="B15" s="5" t="s">
        <v>27</v>
      </c>
      <c r="C15" s="16">
        <v>366459.2</v>
      </c>
      <c r="D15" s="11"/>
      <c r="E15" s="11"/>
      <c r="F15" s="11"/>
      <c r="G15" s="11"/>
      <c r="H15" s="14"/>
      <c r="I15" s="28">
        <v>482910</v>
      </c>
      <c r="J15" s="18">
        <v>475986.1</v>
      </c>
      <c r="K15" s="18">
        <f t="shared" si="2"/>
        <v>129.88788383536283</v>
      </c>
      <c r="L15" s="31">
        <f>(J15/I15*100)</f>
        <v>98.566213166014364</v>
      </c>
      <c r="M15" s="6"/>
    </row>
    <row r="16" spans="1:13" ht="28.5" customHeight="1">
      <c r="A16" s="4" t="s">
        <v>28</v>
      </c>
      <c r="B16" s="5" t="s">
        <v>29</v>
      </c>
      <c r="C16" s="16">
        <v>223580</v>
      </c>
      <c r="D16" s="11"/>
      <c r="E16" s="11"/>
      <c r="F16" s="11"/>
      <c r="G16" s="11"/>
      <c r="H16" s="14"/>
      <c r="I16" s="28">
        <v>302910</v>
      </c>
      <c r="J16" s="18">
        <v>302910</v>
      </c>
      <c r="K16" s="18">
        <f t="shared" si="2"/>
        <v>135.48170677162537</v>
      </c>
      <c r="L16" s="31">
        <v>0</v>
      </c>
      <c r="M16" s="6"/>
    </row>
    <row r="17" spans="1:13" ht="29.25" customHeight="1">
      <c r="A17" s="4" t="s">
        <v>30</v>
      </c>
      <c r="B17" s="5" t="s">
        <v>31</v>
      </c>
      <c r="C17" s="16">
        <v>142879.20000000001</v>
      </c>
      <c r="D17" s="11"/>
      <c r="E17" s="11"/>
      <c r="F17" s="11"/>
      <c r="G17" s="11"/>
      <c r="H17" s="14"/>
      <c r="I17" s="28">
        <v>180000</v>
      </c>
      <c r="J17" s="19">
        <v>173076.1</v>
      </c>
      <c r="K17" s="18">
        <f t="shared" si="2"/>
        <v>121.13456682288255</v>
      </c>
      <c r="L17" s="31">
        <f>(J17/I17*100)</f>
        <v>96.153388888888884</v>
      </c>
      <c r="M17" s="6"/>
    </row>
    <row r="18" spans="1:13" ht="32.25" customHeight="1">
      <c r="A18" s="4" t="s">
        <v>32</v>
      </c>
      <c r="B18" s="5" t="s">
        <v>33</v>
      </c>
      <c r="C18" s="16">
        <v>5069481.04</v>
      </c>
      <c r="D18" s="11"/>
      <c r="E18" s="11"/>
      <c r="F18" s="11"/>
      <c r="G18" s="11"/>
      <c r="H18" s="14"/>
      <c r="I18" s="28">
        <v>6808200.7300000004</v>
      </c>
      <c r="J18" s="16">
        <v>6808200.7300000004</v>
      </c>
      <c r="K18" s="18">
        <f t="shared" si="2"/>
        <v>134.29778465055665</v>
      </c>
      <c r="L18" s="31">
        <f>(J18/I18*100)</f>
        <v>100</v>
      </c>
      <c r="M18" s="6"/>
    </row>
    <row r="19" spans="1:13" ht="38.25" customHeight="1">
      <c r="A19" s="4" t="s">
        <v>34</v>
      </c>
      <c r="B19" s="5" t="s">
        <v>35</v>
      </c>
      <c r="C19" s="16">
        <v>5069481.04</v>
      </c>
      <c r="D19" s="11"/>
      <c r="E19" s="11"/>
      <c r="F19" s="11"/>
      <c r="G19" s="11"/>
      <c r="H19" s="11"/>
      <c r="I19" s="28">
        <v>6808200.7300000004</v>
      </c>
      <c r="J19" s="16">
        <v>6808200.7300000004</v>
      </c>
      <c r="K19" s="20">
        <f t="shared" si="2"/>
        <v>134.29778465055665</v>
      </c>
      <c r="L19" s="32">
        <f>(J19/I19*100)</f>
        <v>100</v>
      </c>
      <c r="M19" s="6"/>
    </row>
    <row r="20" spans="1:13" ht="20.25" customHeight="1">
      <c r="A20" s="4" t="s">
        <v>36</v>
      </c>
      <c r="B20" s="5" t="s">
        <v>37</v>
      </c>
      <c r="C20" s="16">
        <v>235767870.02000001</v>
      </c>
      <c r="D20" s="11"/>
      <c r="E20" s="11"/>
      <c r="F20" s="11"/>
      <c r="G20" s="11"/>
      <c r="H20" s="14"/>
      <c r="I20" s="28">
        <v>196288735.37</v>
      </c>
      <c r="J20" s="19">
        <v>179044431.97</v>
      </c>
      <c r="K20" s="18">
        <f t="shared" si="2"/>
        <v>75.940980403653725</v>
      </c>
      <c r="L20" s="25">
        <f>(J20/I20*100)</f>
        <v>91.214827805836705</v>
      </c>
      <c r="M20" s="6"/>
    </row>
    <row r="21" spans="1:13" ht="26.25" customHeight="1">
      <c r="A21" s="4" t="s">
        <v>38</v>
      </c>
      <c r="B21" s="5" t="s">
        <v>39</v>
      </c>
      <c r="C21" s="16">
        <v>2111433.75</v>
      </c>
      <c r="D21" s="11"/>
      <c r="E21" s="11"/>
      <c r="F21" s="11"/>
      <c r="G21" s="11"/>
      <c r="H21" s="11"/>
      <c r="I21" s="28">
        <v>3503437.37</v>
      </c>
      <c r="J21" s="17">
        <v>3038770.87</v>
      </c>
      <c r="K21" s="18">
        <f t="shared" si="2"/>
        <v>143.91978294369881</v>
      </c>
      <c r="L21" s="25">
        <f t="shared" ref="L21" si="3">(J21/I21*100)</f>
        <v>86.736840110830926</v>
      </c>
      <c r="M21" s="6"/>
    </row>
    <row r="22" spans="1:13" ht="28.5" customHeight="1">
      <c r="A22" s="4" t="s">
        <v>85</v>
      </c>
      <c r="B22" s="5" t="s">
        <v>86</v>
      </c>
      <c r="C22" s="16">
        <v>0</v>
      </c>
      <c r="D22" s="11"/>
      <c r="E22" s="11"/>
      <c r="F22" s="11"/>
      <c r="G22" s="11"/>
      <c r="H22" s="11"/>
      <c r="I22" s="28">
        <v>25858730.84</v>
      </c>
      <c r="J22" s="17">
        <v>25153032.510000002</v>
      </c>
      <c r="K22" s="18">
        <v>0</v>
      </c>
      <c r="L22" s="25">
        <f>(J22/I23*100)</f>
        <v>15.51389072740767</v>
      </c>
      <c r="M22" s="6"/>
    </row>
    <row r="23" spans="1:13" ht="24.75" customHeight="1">
      <c r="A23" s="4" t="s">
        <v>40</v>
      </c>
      <c r="B23" s="5" t="s">
        <v>41</v>
      </c>
      <c r="C23" s="16">
        <v>232806283.72</v>
      </c>
      <c r="D23" s="11"/>
      <c r="E23" s="11"/>
      <c r="F23" s="11"/>
      <c r="G23" s="11"/>
      <c r="H23" s="11"/>
      <c r="I23" s="28">
        <v>162132330</v>
      </c>
      <c r="J23" s="18">
        <v>149120747.69999999</v>
      </c>
      <c r="K23" s="17">
        <f>(J23/C23*100)</f>
        <v>64.053575065589712</v>
      </c>
      <c r="L23" s="25">
        <f>(J23/I23*100)</f>
        <v>91.97471454336096</v>
      </c>
      <c r="M23" s="6"/>
    </row>
    <row r="24" spans="1:13" ht="27" customHeight="1">
      <c r="A24" s="4" t="s">
        <v>42</v>
      </c>
      <c r="B24" s="5" t="s">
        <v>43</v>
      </c>
      <c r="C24" s="16">
        <v>850152.55</v>
      </c>
      <c r="D24" s="11"/>
      <c r="E24" s="11"/>
      <c r="F24" s="11"/>
      <c r="G24" s="11"/>
      <c r="H24" s="11"/>
      <c r="I24" s="28">
        <v>4794237.16</v>
      </c>
      <c r="J24" s="18">
        <v>1731880.89</v>
      </c>
      <c r="K24" s="17">
        <f>(J24/C24*100)</f>
        <v>203.71413224603037</v>
      </c>
      <c r="L24" s="31">
        <f>(J24/I24*100)</f>
        <v>36.124222315276533</v>
      </c>
      <c r="M24" s="6"/>
    </row>
    <row r="25" spans="1:13" ht="20.25" customHeight="1">
      <c r="A25" s="4" t="s">
        <v>44</v>
      </c>
      <c r="B25" s="5" t="s">
        <v>45</v>
      </c>
      <c r="C25" s="16">
        <v>319239578.86000001</v>
      </c>
      <c r="D25" s="11"/>
      <c r="E25" s="11"/>
      <c r="F25" s="12"/>
      <c r="G25" s="12"/>
      <c r="H25" s="12"/>
      <c r="I25" s="28">
        <v>265532111.65000001</v>
      </c>
      <c r="J25" s="18">
        <v>256710892.38999999</v>
      </c>
      <c r="K25" s="17">
        <f>(J25/C25*100)</f>
        <v>80.41324114845375</v>
      </c>
      <c r="L25" s="31">
        <f>J25/I25*100</f>
        <v>96.677908669808147</v>
      </c>
      <c r="M25" s="6"/>
    </row>
    <row r="26" spans="1:13" ht="32.25" customHeight="1">
      <c r="A26" s="4" t="s">
        <v>46</v>
      </c>
      <c r="B26" s="5" t="s">
        <v>47</v>
      </c>
      <c r="C26" s="16">
        <v>10979280.23</v>
      </c>
      <c r="D26" s="11"/>
      <c r="E26" s="11"/>
      <c r="F26" s="11"/>
      <c r="G26" s="11"/>
      <c r="H26" s="11"/>
      <c r="I26" s="28">
        <v>4209715.63</v>
      </c>
      <c r="J26" s="18">
        <v>4209715.63</v>
      </c>
      <c r="K26" s="17">
        <f t="shared" ref="K26:K43" si="4">(J26/C26*100)</f>
        <v>38.342364360983247</v>
      </c>
      <c r="L26" s="31">
        <f t="shared" ref="L26:L50" si="5">(J26/I26*100)</f>
        <v>100</v>
      </c>
      <c r="M26" s="6"/>
    </row>
    <row r="27" spans="1:13" ht="32.25" customHeight="1">
      <c r="A27" s="4" t="s">
        <v>48</v>
      </c>
      <c r="B27" s="5" t="s">
        <v>49</v>
      </c>
      <c r="C27" s="16">
        <v>218909272.13</v>
      </c>
      <c r="D27" s="11"/>
      <c r="E27" s="11"/>
      <c r="F27" s="12"/>
      <c r="G27" s="12"/>
      <c r="H27" s="12"/>
      <c r="I27" s="28">
        <v>70075211.659999996</v>
      </c>
      <c r="J27" s="18">
        <v>62109085.82</v>
      </c>
      <c r="K27" s="17">
        <f t="shared" si="4"/>
        <v>28.372067211075606</v>
      </c>
      <c r="L27" s="31">
        <f t="shared" si="5"/>
        <v>88.632034565016966</v>
      </c>
      <c r="M27" s="6"/>
    </row>
    <row r="28" spans="1:13" ht="29.25" customHeight="1">
      <c r="A28" s="4" t="s">
        <v>50</v>
      </c>
      <c r="B28" s="5" t="s">
        <v>51</v>
      </c>
      <c r="C28" s="16">
        <v>89349957.019999996</v>
      </c>
      <c r="D28" s="11"/>
      <c r="E28" s="11"/>
      <c r="F28" s="12"/>
      <c r="G28" s="12"/>
      <c r="H28" s="12"/>
      <c r="I28" s="28">
        <v>191246738.74000001</v>
      </c>
      <c r="J28" s="18">
        <v>190391645.31999999</v>
      </c>
      <c r="K28" s="17">
        <f t="shared" si="4"/>
        <v>213.08532389935334</v>
      </c>
      <c r="L28" s="31">
        <f>(J28/I28*100)</f>
        <v>99.552884705049777</v>
      </c>
      <c r="M28" s="6"/>
    </row>
    <row r="29" spans="1:13" ht="21" customHeight="1">
      <c r="A29" s="4" t="s">
        <v>52</v>
      </c>
      <c r="B29" s="5" t="s">
        <v>53</v>
      </c>
      <c r="C29" s="16">
        <v>1069.48</v>
      </c>
      <c r="D29" s="11"/>
      <c r="E29" s="11"/>
      <c r="F29" s="12"/>
      <c r="G29" s="12"/>
      <c r="H29" s="12"/>
      <c r="I29" s="28">
        <v>445.62</v>
      </c>
      <c r="J29" s="16">
        <v>445.62</v>
      </c>
      <c r="K29" s="17">
        <f t="shared" si="4"/>
        <v>41.666978344616076</v>
      </c>
      <c r="L29" s="31">
        <f t="shared" si="5"/>
        <v>100</v>
      </c>
      <c r="M29" s="6"/>
    </row>
    <row r="30" spans="1:13" ht="21" customHeight="1">
      <c r="A30" s="4" t="s">
        <v>54</v>
      </c>
      <c r="B30" s="5" t="s">
        <v>55</v>
      </c>
      <c r="C30" s="16">
        <v>956215608.20000005</v>
      </c>
      <c r="D30" s="11"/>
      <c r="E30" s="11"/>
      <c r="F30" s="12"/>
      <c r="G30" s="12"/>
      <c r="H30" s="12"/>
      <c r="I30" s="28">
        <v>1113117709.05</v>
      </c>
      <c r="J30" s="18">
        <v>1097229794.96</v>
      </c>
      <c r="K30" s="17">
        <f t="shared" si="4"/>
        <v>114.74711200598868</v>
      </c>
      <c r="L30" s="31">
        <f t="shared" si="5"/>
        <v>98.572665409881978</v>
      </c>
      <c r="M30" s="6"/>
    </row>
    <row r="31" spans="1:13" ht="39" customHeight="1">
      <c r="A31" s="4" t="s">
        <v>56</v>
      </c>
      <c r="B31" s="5" t="s">
        <v>57</v>
      </c>
      <c r="C31" s="16">
        <v>288204642.79000002</v>
      </c>
      <c r="D31" s="11"/>
      <c r="E31" s="11"/>
      <c r="F31" s="12"/>
      <c r="G31" s="12"/>
      <c r="H31" s="12"/>
      <c r="I31" s="28">
        <v>319288586</v>
      </c>
      <c r="J31" s="18">
        <v>314432295.77999997</v>
      </c>
      <c r="K31" s="17">
        <f t="shared" si="4"/>
        <v>109.10035755708165</v>
      </c>
      <c r="L31" s="31">
        <f t="shared" si="5"/>
        <v>98.479027928671385</v>
      </c>
      <c r="M31" s="6"/>
    </row>
    <row r="32" spans="1:13" ht="31.5" customHeight="1">
      <c r="A32" s="4" t="s">
        <v>58</v>
      </c>
      <c r="B32" s="5" t="s">
        <v>59</v>
      </c>
      <c r="C32" s="16">
        <v>529030718.41000003</v>
      </c>
      <c r="D32" s="11"/>
      <c r="E32" s="11"/>
      <c r="F32" s="12"/>
      <c r="G32" s="12"/>
      <c r="H32" s="12"/>
      <c r="I32" s="28">
        <v>614434559.99000001</v>
      </c>
      <c r="J32" s="18">
        <v>605081092.69000006</v>
      </c>
      <c r="K32" s="17">
        <f t="shared" si="4"/>
        <v>114.37541746319933</v>
      </c>
      <c r="L32" s="31">
        <f t="shared" si="5"/>
        <v>98.477711393683293</v>
      </c>
      <c r="M32" s="6"/>
    </row>
    <row r="33" spans="1:13" ht="39.75" customHeight="1">
      <c r="A33" s="4" t="s">
        <v>60</v>
      </c>
      <c r="B33" s="5" t="s">
        <v>61</v>
      </c>
      <c r="C33" s="16">
        <v>87193440.159999996</v>
      </c>
      <c r="D33" s="11"/>
      <c r="E33" s="11"/>
      <c r="F33" s="12"/>
      <c r="G33" s="12"/>
      <c r="H33" s="12"/>
      <c r="I33" s="28">
        <v>109226602.68000001</v>
      </c>
      <c r="J33" s="18">
        <v>107643436.05</v>
      </c>
      <c r="K33" s="17">
        <f t="shared" si="4"/>
        <v>123.45359450490112</v>
      </c>
      <c r="L33" s="31">
        <f t="shared" si="5"/>
        <v>98.550566811422129</v>
      </c>
      <c r="M33" s="6"/>
    </row>
    <row r="34" spans="1:13" ht="32.25" customHeight="1">
      <c r="A34" s="4" t="s">
        <v>62</v>
      </c>
      <c r="B34" s="5" t="s">
        <v>63</v>
      </c>
      <c r="C34" s="16">
        <v>88500</v>
      </c>
      <c r="D34" s="11"/>
      <c r="E34" s="11"/>
      <c r="F34" s="12"/>
      <c r="G34" s="12"/>
      <c r="H34" s="12"/>
      <c r="I34" s="28">
        <v>70000</v>
      </c>
      <c r="J34" s="18">
        <v>70000</v>
      </c>
      <c r="K34" s="17">
        <f t="shared" si="4"/>
        <v>79.096045197740111</v>
      </c>
      <c r="L34" s="31">
        <f t="shared" si="5"/>
        <v>100</v>
      </c>
      <c r="M34" s="6"/>
    </row>
    <row r="35" spans="1:13" ht="39" customHeight="1">
      <c r="A35" s="4" t="s">
        <v>64</v>
      </c>
      <c r="B35" s="5" t="s">
        <v>65</v>
      </c>
      <c r="C35" s="16">
        <v>51698306.840000004</v>
      </c>
      <c r="D35" s="11"/>
      <c r="E35" s="11"/>
      <c r="F35" s="12"/>
      <c r="G35" s="12"/>
      <c r="H35" s="12"/>
      <c r="I35" s="28">
        <v>70097960.379999995</v>
      </c>
      <c r="J35" s="18">
        <v>70002970.439999998</v>
      </c>
      <c r="K35" s="17">
        <f t="shared" si="4"/>
        <v>135.40669843724419</v>
      </c>
      <c r="L35" s="31">
        <f t="shared" si="5"/>
        <v>99.864489723402698</v>
      </c>
      <c r="M35" s="6"/>
    </row>
    <row r="36" spans="1:13" ht="28.5" customHeight="1">
      <c r="A36" s="4" t="s">
        <v>66</v>
      </c>
      <c r="B36" s="5" t="s">
        <v>67</v>
      </c>
      <c r="C36" s="16">
        <v>67453772.180000007</v>
      </c>
      <c r="D36" s="11"/>
      <c r="E36" s="11"/>
      <c r="F36" s="12"/>
      <c r="G36" s="12"/>
      <c r="H36" s="12"/>
      <c r="I36" s="28">
        <v>80325963.849999994</v>
      </c>
      <c r="J36" s="18">
        <v>80194100.239999995</v>
      </c>
      <c r="K36" s="17">
        <f t="shared" si="4"/>
        <v>118.88749531457262</v>
      </c>
      <c r="L36" s="31">
        <f t="shared" si="5"/>
        <v>99.835839367895744</v>
      </c>
      <c r="M36" s="6"/>
    </row>
    <row r="37" spans="1:13" ht="24.75" customHeight="1">
      <c r="A37" s="4" t="s">
        <v>68</v>
      </c>
      <c r="B37" s="5" t="s">
        <v>69</v>
      </c>
      <c r="C37" s="16">
        <v>41869111.810000002</v>
      </c>
      <c r="D37" s="11"/>
      <c r="E37" s="11"/>
      <c r="F37" s="12"/>
      <c r="G37" s="12"/>
      <c r="H37" s="12"/>
      <c r="I37" s="28">
        <v>52430409.850000001</v>
      </c>
      <c r="J37" s="18">
        <v>52347600.200000003</v>
      </c>
      <c r="K37" s="17">
        <f t="shared" si="4"/>
        <v>125.02677495895034</v>
      </c>
      <c r="L37" s="31">
        <f t="shared" si="5"/>
        <v>99.842057976970025</v>
      </c>
      <c r="M37" s="6"/>
    </row>
    <row r="38" spans="1:13" ht="37.5" customHeight="1">
      <c r="A38" s="4" t="s">
        <v>70</v>
      </c>
      <c r="B38" s="5" t="s">
        <v>71</v>
      </c>
      <c r="C38" s="16">
        <v>25584660.370000001</v>
      </c>
      <c r="D38" s="11"/>
      <c r="E38" s="11"/>
      <c r="F38" s="12"/>
      <c r="G38" s="12"/>
      <c r="H38" s="12"/>
      <c r="I38" s="28">
        <v>27895554</v>
      </c>
      <c r="J38" s="18">
        <v>27846500.039999999</v>
      </c>
      <c r="K38" s="17">
        <f t="shared" si="4"/>
        <v>108.84060854156259</v>
      </c>
      <c r="L38" s="31">
        <f t="shared" si="5"/>
        <v>99.824151332502666</v>
      </c>
      <c r="M38" s="6"/>
    </row>
    <row r="39" spans="1:13" ht="24.75" customHeight="1">
      <c r="A39" s="4">
        <v>1000</v>
      </c>
      <c r="B39" s="5" t="s">
        <v>72</v>
      </c>
      <c r="C39" s="16">
        <v>78756645.069999993</v>
      </c>
      <c r="D39" s="11"/>
      <c r="E39" s="11"/>
      <c r="F39" s="12"/>
      <c r="G39" s="12"/>
      <c r="H39" s="12"/>
      <c r="I39" s="28">
        <v>107167470.83</v>
      </c>
      <c r="J39" s="18">
        <v>101319025.01000001</v>
      </c>
      <c r="K39" s="17">
        <f t="shared" si="4"/>
        <v>128.64822380377714</v>
      </c>
      <c r="L39" s="31">
        <f t="shared" si="5"/>
        <v>94.542704260253203</v>
      </c>
      <c r="M39" s="6"/>
    </row>
    <row r="40" spans="1:13" ht="27" customHeight="1">
      <c r="A40" s="4">
        <v>1001</v>
      </c>
      <c r="B40" s="5" t="s">
        <v>73</v>
      </c>
      <c r="C40" s="16">
        <v>4785000</v>
      </c>
      <c r="D40" s="11"/>
      <c r="E40" s="11"/>
      <c r="F40" s="11"/>
      <c r="G40" s="11"/>
      <c r="H40" s="11"/>
      <c r="I40" s="28">
        <v>5677200</v>
      </c>
      <c r="J40" s="16">
        <v>5677200</v>
      </c>
      <c r="K40" s="17">
        <f t="shared" si="4"/>
        <v>118.64576802507838</v>
      </c>
      <c r="L40" s="31">
        <f t="shared" si="5"/>
        <v>100</v>
      </c>
      <c r="M40" s="6"/>
    </row>
    <row r="41" spans="1:13" ht="37.5" customHeight="1">
      <c r="A41" s="4">
        <v>1003</v>
      </c>
      <c r="B41" s="5" t="s">
        <v>74</v>
      </c>
      <c r="C41" s="16">
        <v>17457249.149999999</v>
      </c>
      <c r="D41" s="11"/>
      <c r="E41" s="11"/>
      <c r="F41" s="11"/>
      <c r="G41" s="11"/>
      <c r="H41" s="11"/>
      <c r="I41" s="28">
        <v>18618222.23</v>
      </c>
      <c r="J41" s="18">
        <v>18523573.48</v>
      </c>
      <c r="K41" s="17">
        <f t="shared" si="4"/>
        <v>106.10820365131812</v>
      </c>
      <c r="L41" s="31">
        <f t="shared" si="5"/>
        <v>99.491633793867322</v>
      </c>
      <c r="M41" s="6"/>
    </row>
    <row r="42" spans="1:13" ht="29.25" customHeight="1">
      <c r="A42" s="4">
        <v>1004</v>
      </c>
      <c r="B42" s="5" t="s">
        <v>75</v>
      </c>
      <c r="C42" s="16">
        <v>54403138.82</v>
      </c>
      <c r="D42" s="11"/>
      <c r="E42" s="11"/>
      <c r="F42" s="11"/>
      <c r="G42" s="11"/>
      <c r="H42" s="11"/>
      <c r="I42" s="28">
        <v>81679516</v>
      </c>
      <c r="J42" s="18">
        <v>75925718.930000007</v>
      </c>
      <c r="K42" s="17">
        <f t="shared" si="4"/>
        <v>139.56128373623866</v>
      </c>
      <c r="L42" s="31">
        <f t="shared" si="5"/>
        <v>92.955642550575362</v>
      </c>
      <c r="M42" s="6"/>
    </row>
    <row r="43" spans="1:13" ht="23.25" customHeight="1">
      <c r="A43" s="4" t="s">
        <v>76</v>
      </c>
      <c r="B43" s="8" t="s">
        <v>77</v>
      </c>
      <c r="C43" s="16">
        <v>2111257.1</v>
      </c>
      <c r="D43" s="11"/>
      <c r="E43" s="11"/>
      <c r="F43" s="11"/>
      <c r="G43" s="11"/>
      <c r="H43" s="11"/>
      <c r="I43" s="28">
        <v>1192532.6000000001</v>
      </c>
      <c r="J43" s="16">
        <v>1192532.6000000001</v>
      </c>
      <c r="K43" s="17">
        <f t="shared" si="4"/>
        <v>56.484480265335755</v>
      </c>
      <c r="L43" s="31">
        <f t="shared" si="5"/>
        <v>100</v>
      </c>
      <c r="M43" s="6"/>
    </row>
    <row r="44" spans="1:13" ht="23.25" customHeight="1">
      <c r="A44" s="4">
        <v>1100</v>
      </c>
      <c r="B44" s="5" t="s">
        <v>78</v>
      </c>
      <c r="C44" s="16">
        <v>38653752.990000002</v>
      </c>
      <c r="D44" s="11"/>
      <c r="E44" s="11"/>
      <c r="F44" s="12"/>
      <c r="G44" s="12"/>
      <c r="H44" s="12"/>
      <c r="I44" s="28">
        <v>44140764.490000002</v>
      </c>
      <c r="J44" s="18">
        <v>44036676.68</v>
      </c>
      <c r="K44" s="17">
        <f t="shared" ref="K44:K50" si="6">(J44/C44*100)</f>
        <v>113.92600529990607</v>
      </c>
      <c r="L44" s="31">
        <f t="shared" si="5"/>
        <v>99.764191193327463</v>
      </c>
      <c r="M44" s="6"/>
    </row>
    <row r="45" spans="1:13" ht="24.75" customHeight="1">
      <c r="A45" s="4">
        <v>1102</v>
      </c>
      <c r="B45" s="5" t="s">
        <v>79</v>
      </c>
      <c r="C45" s="16">
        <v>38653752.990000002</v>
      </c>
      <c r="D45" s="11"/>
      <c r="E45" s="11"/>
      <c r="F45" s="12"/>
      <c r="G45" s="12"/>
      <c r="H45" s="12"/>
      <c r="I45" s="28">
        <v>44140764.490000002</v>
      </c>
      <c r="J45" s="18">
        <v>44036676.68</v>
      </c>
      <c r="K45" s="17">
        <f t="shared" si="6"/>
        <v>113.92600529990607</v>
      </c>
      <c r="L45" s="31">
        <f t="shared" si="5"/>
        <v>99.764191193327463</v>
      </c>
      <c r="M45" s="6"/>
    </row>
    <row r="46" spans="1:13" ht="23.25" customHeight="1">
      <c r="A46" s="4">
        <v>1200</v>
      </c>
      <c r="B46" s="5" t="s">
        <v>80</v>
      </c>
      <c r="C46" s="16">
        <v>4571000</v>
      </c>
      <c r="D46" s="11"/>
      <c r="E46" s="11"/>
      <c r="F46" s="11"/>
      <c r="G46" s="11"/>
      <c r="H46" s="11"/>
      <c r="I46" s="28">
        <v>5599120</v>
      </c>
      <c r="J46" s="16">
        <v>5529397.3899999997</v>
      </c>
      <c r="K46" s="17">
        <f t="shared" si="6"/>
        <v>120.96690855392693</v>
      </c>
      <c r="L46" s="31">
        <f t="shared" si="5"/>
        <v>98.75475771192616</v>
      </c>
      <c r="M46" s="6"/>
    </row>
    <row r="47" spans="1:13" ht="27.75" customHeight="1">
      <c r="A47" s="4">
        <v>1202</v>
      </c>
      <c r="B47" s="5" t="s">
        <v>81</v>
      </c>
      <c r="C47" s="16">
        <v>4571000</v>
      </c>
      <c r="D47" s="11"/>
      <c r="E47" s="11"/>
      <c r="F47" s="11"/>
      <c r="G47" s="11"/>
      <c r="H47" s="11"/>
      <c r="I47" s="28">
        <v>5599120</v>
      </c>
      <c r="J47" s="16">
        <v>5529397.3899999997</v>
      </c>
      <c r="K47" s="17">
        <f t="shared" si="6"/>
        <v>120.96690855392693</v>
      </c>
      <c r="L47" s="31">
        <f t="shared" si="5"/>
        <v>98.75475771192616</v>
      </c>
      <c r="M47" s="6"/>
    </row>
    <row r="48" spans="1:13" ht="32.25" customHeight="1">
      <c r="A48" s="4">
        <v>1300</v>
      </c>
      <c r="B48" s="5" t="s">
        <v>82</v>
      </c>
      <c r="C48" s="16">
        <v>105362.43</v>
      </c>
      <c r="D48" s="11"/>
      <c r="E48" s="11"/>
      <c r="F48" s="12"/>
      <c r="G48" s="12"/>
      <c r="H48" s="12"/>
      <c r="I48" s="28">
        <v>68000</v>
      </c>
      <c r="J48" s="18">
        <v>63854.74</v>
      </c>
      <c r="K48" s="17">
        <f t="shared" si="6"/>
        <v>60.604847477416769</v>
      </c>
      <c r="L48" s="31">
        <f t="shared" si="5"/>
        <v>93.904029411764697</v>
      </c>
      <c r="M48" s="6"/>
    </row>
    <row r="49" spans="1:13" ht="32.25" customHeight="1">
      <c r="A49" s="4">
        <v>1301</v>
      </c>
      <c r="B49" s="5" t="s">
        <v>83</v>
      </c>
      <c r="C49" s="16">
        <v>105362.43</v>
      </c>
      <c r="D49" s="11"/>
      <c r="E49" s="11"/>
      <c r="F49" s="12"/>
      <c r="G49" s="12"/>
      <c r="H49" s="12"/>
      <c r="I49" s="28">
        <v>68000</v>
      </c>
      <c r="J49" s="18">
        <v>63854.74</v>
      </c>
      <c r="K49" s="17">
        <f t="shared" si="6"/>
        <v>60.604847477416769</v>
      </c>
      <c r="L49" s="31">
        <f t="shared" si="5"/>
        <v>93.904029411764697</v>
      </c>
      <c r="M49" s="6"/>
    </row>
    <row r="50" spans="1:13" ht="24" customHeight="1">
      <c r="A50" s="23" t="s">
        <v>84</v>
      </c>
      <c r="B50" s="23"/>
      <c r="C50" s="16">
        <v>1888483261.6300001</v>
      </c>
      <c r="D50" s="11"/>
      <c r="E50" s="11"/>
      <c r="F50" s="12"/>
      <c r="G50" s="12"/>
      <c r="H50" s="12"/>
      <c r="I50" s="29">
        <v>2010325716.9400001</v>
      </c>
      <c r="J50" s="18">
        <v>1960840860.3099999</v>
      </c>
      <c r="K50" s="17">
        <f t="shared" si="6"/>
        <v>103.83151919586228</v>
      </c>
      <c r="L50" s="31">
        <f t="shared" si="5"/>
        <v>97.538465721598428</v>
      </c>
      <c r="M50" s="6"/>
    </row>
    <row r="53" spans="1:13">
      <c r="C53" s="21"/>
      <c r="D53" s="21"/>
      <c r="E53" s="21"/>
      <c r="F53" s="21"/>
      <c r="G53" s="21"/>
      <c r="H53" s="21"/>
      <c r="I53" s="26"/>
      <c r="J53" s="21"/>
    </row>
  </sheetData>
  <mergeCells count="2">
    <mergeCell ref="A2:L3"/>
    <mergeCell ref="A50:B5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2025-02-25T01:11:07Z</dcterms:modified>
</cp:coreProperties>
</file>